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5680ed6021aaaebf/Radna površina/"/>
    </mc:Choice>
  </mc:AlternateContent>
  <xr:revisionPtr revIDLastSave="10" documentId="8_{EBBBD4D0-E89D-4960-8974-560731D5DF0C}" xr6:coauthVersionLast="47" xr6:coauthVersionMax="47" xr10:uidLastSave="{A33A9882-8846-41DB-8738-F91920F3B839}"/>
  <bookViews>
    <workbookView xWindow="-120" yWindow="-120" windowWidth="29040" windowHeight="15720" xr2:uid="{00000000-000D-0000-FFFF-FFFF00000000}"/>
  </bookViews>
  <sheets>
    <sheet name="vrste rasho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8" i="1" l="1"/>
  <c r="B78" i="1"/>
  <c r="C72" i="1"/>
  <c r="C52" i="1" s="1"/>
  <c r="C59" i="1"/>
  <c r="B52" i="1"/>
  <c r="C12" i="1"/>
  <c r="C14" i="1" s="1"/>
  <c r="B12" i="1"/>
  <c r="B14" i="1" s="1"/>
</calcChain>
</file>

<file path=xl/sharedStrings.xml><?xml version="1.0" encoding="utf-8"?>
<sst xmlns="http://schemas.openxmlformats.org/spreadsheetml/2006/main" count="113" uniqueCount="112">
  <si>
    <t>UKUPNO</t>
  </si>
  <si>
    <t>VRSTA PRIHODA</t>
  </si>
  <si>
    <t>prodaja</t>
  </si>
  <si>
    <t>dugogodišnji zakup</t>
  </si>
  <si>
    <t>koncesija</t>
  </si>
  <si>
    <t>dugogodišnji zakup za ribnjake</t>
  </si>
  <si>
    <t>zakup i privremeno korištenje</t>
  </si>
  <si>
    <t>davanje poljoprivrednog zemljišta na korištenje bez javnog poziva</t>
  </si>
  <si>
    <t>prihod od prodaje izravnom pogodbom</t>
  </si>
  <si>
    <t>2. za podmirenje troškova postupaka koji se vode u svrhu sređivanja imovinskopravnih odnosa i zemljišnih knjiga</t>
  </si>
  <si>
    <t>2.1.</t>
  </si>
  <si>
    <t>2.2.</t>
  </si>
  <si>
    <t>3. za subvencioniranje dijela troškova za sređivanje zemljišnoknjižnog stanja poljoprivrednog zemljišta u privatnom vlasništvu</t>
  </si>
  <si>
    <t>3.1.</t>
  </si>
  <si>
    <t>3.2.</t>
  </si>
  <si>
    <t>4. za podmirenje dijela stvarnih troškova u vezi s provedbom ovoga Zakona</t>
  </si>
  <si>
    <t>4.1.</t>
  </si>
  <si>
    <t>4.2.</t>
  </si>
  <si>
    <t>5. za program razminiranja zemljišta</t>
  </si>
  <si>
    <t>5.1.</t>
  </si>
  <si>
    <t>5.2.</t>
  </si>
  <si>
    <t>6. za program uređenja ruralnog prostora izgradnjom i održavanjem ruralne infrastrukture vezane za poljoprivredu i akvakulturu</t>
  </si>
  <si>
    <t>7. za program uređenja zemljišta u postupku komasacije i hidromelioracije</t>
  </si>
  <si>
    <t>7.1.</t>
  </si>
  <si>
    <t>7.2.</t>
  </si>
  <si>
    <t>8. za troškove održavanja sustava za navodnjavanje</t>
  </si>
  <si>
    <t>8.1.</t>
  </si>
  <si>
    <t>8.2.</t>
  </si>
  <si>
    <t xml:space="preserve">9. za program očuvanja ugroženih područja i očuvanja biološke raznolikosti </t>
  </si>
  <si>
    <t>9.1.</t>
  </si>
  <si>
    <t>9.2.</t>
  </si>
  <si>
    <t xml:space="preserve">10. za program sufinanciranja aktivnosti izrade programa, projekata i ostalih dokumenata neophodnih za provedbu mjera potpore iz Programa ruralnog razvoja, a čija se izrada ne sufinancira kroz mjere potpore iz toga Programa </t>
  </si>
  <si>
    <t>10.1.</t>
  </si>
  <si>
    <t>10.2.</t>
  </si>
  <si>
    <t>11. za druge poticajne mjere za unaprjeđenje poljoprivrede i akvakulture.</t>
  </si>
  <si>
    <t>1. za programe katastarsko-geodetske izmjere zemljišta</t>
  </si>
  <si>
    <t>Dokumentacija**</t>
  </si>
  <si>
    <t>Namjena sukladno čl. 49*</t>
  </si>
  <si>
    <t>(PRIHOD-RASHOD)</t>
  </si>
  <si>
    <t>Tablica 2. Ostvareni rashodi</t>
  </si>
  <si>
    <t>**Upisati broj računa, ugovora i sl.</t>
  </si>
  <si>
    <t>PLANIRANO (kn)</t>
  </si>
  <si>
    <t>OSTVARENO (kn)</t>
  </si>
  <si>
    <t>*Navesti točan naziv rashoda i upisati ga pod odgovarajuću kategoriju</t>
  </si>
  <si>
    <t>UKUPNO (ukupno+neutrošeno)</t>
  </si>
  <si>
    <t>Pečat i potpis</t>
  </si>
  <si>
    <t>Tablica 1. Ostvarena sredstva prema vrsti prihoda</t>
  </si>
  <si>
    <t>Neutrošeno iz prethodne godine</t>
  </si>
  <si>
    <t>PLANIRANO (eur)</t>
  </si>
  <si>
    <t>OSTVARENO (eur)</t>
  </si>
  <si>
    <t>Izvješće o ostvarivanju programa korištenja sredstava ostvarenih od zakupa, prodaje, prodaje izravnom pogodbom, privremenog korištenja i davanja na korištenje izravnom pogodbom na području općine Tovarnik za 2025. godinu</t>
  </si>
  <si>
    <t>1.1. Geodetski elaborat</t>
  </si>
  <si>
    <t>URA/25/22-1, Geo Vizura d.o.o.</t>
  </si>
  <si>
    <t>1.2. Iskolčenje međe</t>
  </si>
  <si>
    <t>URA/25/260-1, Geo Vizura d.o.o.</t>
  </si>
  <si>
    <t>1.3. Geodetski elaborat</t>
  </si>
  <si>
    <t>URA/25/261-1, Geo Vizura d.o.o.</t>
  </si>
  <si>
    <t>1.4. Geodetsko snimanje terena</t>
  </si>
  <si>
    <t>URA/25/960-1, Geo Vizura d.o.o.</t>
  </si>
  <si>
    <t>1.5. Geodetsko snimanje podloge</t>
  </si>
  <si>
    <t>URA/25/959-1, Geo Vizura d.o.o.</t>
  </si>
  <si>
    <t>1.6. Geodetsko snimanje</t>
  </si>
  <si>
    <t>URA/25/1159-1, Geo Vizura d.o.o.</t>
  </si>
  <si>
    <t>6.1. Sanacija udarnih rupa</t>
  </si>
  <si>
    <t>URA/25/130-1, Cestorad d.d.</t>
  </si>
  <si>
    <t>URA/25/131-1, Cestorad d.d.</t>
  </si>
  <si>
    <t>6.2. Izrada nasipa od zemlje uz prometnice</t>
  </si>
  <si>
    <t>11.1. Tovarnički jesenski festival</t>
  </si>
  <si>
    <t>11.2. Razvojna agencija TINTL</t>
  </si>
  <si>
    <t>11.3. Ured za međunarodnu suradnju TINTL</t>
  </si>
  <si>
    <t>11.4. LAG Srijem</t>
  </si>
  <si>
    <t>11.5. Subvencije obrtnicima</t>
  </si>
  <si>
    <t>Sporazum o osnivanju Razvojne agencije TINTL</t>
  </si>
  <si>
    <t>Program poticanja poduzetništva u Općini Tovarnik za 2025. godinu</t>
  </si>
  <si>
    <t xml:space="preserve">11.6. Sufinanciranje razvoja poljoprivredne proizvodnje </t>
  </si>
  <si>
    <t>Program potpora poljoprivredi na području Općine Tovarnik za 2025. godinu</t>
  </si>
  <si>
    <t>11.7. Deratizacija i dezinsekcija</t>
  </si>
  <si>
    <t>11.7.1. Larvicidni tretman komaraca</t>
  </si>
  <si>
    <t>11.7.2. Deratizacija</t>
  </si>
  <si>
    <t>URA/25/506-1, Veterinarska stanica Vukovar d.o.o.</t>
  </si>
  <si>
    <t>URA/25/305-1, Veterinarska stanica Vukovar d.o.o.</t>
  </si>
  <si>
    <t>11.7.3. Larvicidni tretman komaraca</t>
  </si>
  <si>
    <t>URA/25/505-1, Veterinarska stanica Vukovar d.o.o.</t>
  </si>
  <si>
    <t>11.7.4. Larvicidni tretman komaraca</t>
  </si>
  <si>
    <t>URA/25/645-1, Veterinarska stanica Vukovar d.o.o.</t>
  </si>
  <si>
    <t>11.7.5. Dezinsekcija osa</t>
  </si>
  <si>
    <t>URA/25/688-1, Veterinarska stanica Vukovar d.o.o.</t>
  </si>
  <si>
    <t>11.7.6. Larvicidni tretman komaraca</t>
  </si>
  <si>
    <t>URA/25/687-1, Veterinarska stanica Vukovar d.o.o.</t>
  </si>
  <si>
    <t>11.7.7. Larvicidni tretman komaraca</t>
  </si>
  <si>
    <t>URA/25/896-1, Veterinarska stanica Vukovar d.o.o.</t>
  </si>
  <si>
    <t>11.7.8. Deratizacija</t>
  </si>
  <si>
    <t>URA/25/1175-1, Veterinarska stanica Vukovar d.o.o.</t>
  </si>
  <si>
    <t>11.7.9. Nadzor nad dezinsekcijom</t>
  </si>
  <si>
    <t>11.7.10. Nadzor nad larvicidnim tretmanom</t>
  </si>
  <si>
    <t>11.7.11. Nadzor nad larvicidnim tretmanom</t>
  </si>
  <si>
    <t>11.7.12. Nadzor nad larvicidnim tretmanom</t>
  </si>
  <si>
    <t>URA/25/340-1, Zavod za javno zdravstvo Vukovarsko-srijemske županije</t>
  </si>
  <si>
    <t>URA/25/615-1, Zavod za javno zdravstvo Vukovarsko-srijemske županije</t>
  </si>
  <si>
    <t>URA/25/781-1, Zavod za javno zdravstvo Vukovarsko-srijemske županije</t>
  </si>
  <si>
    <t>URA/25/953-1, Zavod za javno zdravstvo Vukovarsko-srijemske županije</t>
  </si>
  <si>
    <t>11.8. Veterinarske i higijeničarske usluge</t>
  </si>
  <si>
    <t>11.8.1. Odvoz animalnog otpada</t>
  </si>
  <si>
    <t>URA/25/162-1, Agroproteinka d.d.</t>
  </si>
  <si>
    <t>11.8.2. Odvoz animalnog otpada</t>
  </si>
  <si>
    <t>URA/25/1475-1, Agroproteinka d.d.</t>
  </si>
  <si>
    <t>11.8.3. Odvoz animalnog otpada</t>
  </si>
  <si>
    <t>URA/25/1561-1, Agroproteinka d.d.</t>
  </si>
  <si>
    <t>11.8.4. Zbrinjavanje pasa</t>
  </si>
  <si>
    <t>URA/25/810-1, TIP-TIP VK d.o.o.</t>
  </si>
  <si>
    <t>11.8.5. Zbrinjavanje pasa</t>
  </si>
  <si>
    <t>URA/25/1560-1, TIP-TIP VK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</si>
</sst>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8"/>
      <color theme="1"/>
      <name val="Arial Narrow"/>
      <family val="2"/>
      <charset val="238"/>
    </font>
    <font>
      <sz val="8"/>
      <name val="Arial Narrow"/>
      <family val="2"/>
      <charset val="238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1" fillId="0" borderId="1" xfId="0" applyFont="1" applyBorder="1"/>
    <xf numFmtId="0" fontId="1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1" fillId="0" borderId="1" xfId="0" applyNumberFormat="1" applyFont="1" applyBorder="1"/>
    <xf numFmtId="0" fontId="4" fillId="3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1" fillId="0" borderId="0" xfId="0" applyFont="1"/>
    <xf numFmtId="0" fontId="1" fillId="2" borderId="1" xfId="0" applyFont="1" applyFill="1" applyBorder="1"/>
    <xf numFmtId="0" fontId="6" fillId="0" borderId="0" xfId="0" applyFont="1" applyAlignment="1">
      <alignment vertical="center" wrapText="1"/>
    </xf>
    <xf numFmtId="0" fontId="5" fillId="0" borderId="0" xfId="0" applyFont="1"/>
    <xf numFmtId="0" fontId="3" fillId="2" borderId="1" xfId="0" applyFont="1" applyFill="1" applyBorder="1" applyAlignment="1">
      <alignment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4" fontId="3" fillId="2" borderId="1" xfId="0" applyNumberFormat="1" applyFont="1" applyFill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/>
    <xf numFmtId="0" fontId="1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4" fontId="3" fillId="0" borderId="3" xfId="0" applyNumberFormat="1" applyFont="1" applyBorder="1" applyAlignment="1">
      <alignment horizontal="right" vertical="top" wrapText="1"/>
    </xf>
    <xf numFmtId="0" fontId="3" fillId="0" borderId="4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1"/>
  <sheetViews>
    <sheetView tabSelected="1" zoomScale="130" zoomScaleNormal="130" workbookViewId="0">
      <selection activeCell="F73" sqref="F73"/>
    </sheetView>
  </sheetViews>
  <sheetFormatPr defaultRowHeight="15" x14ac:dyDescent="0.25"/>
  <cols>
    <col min="1" max="1" width="40.85546875" customWidth="1"/>
    <col min="2" max="2" width="13.85546875" customWidth="1"/>
    <col min="3" max="3" width="13.5703125" customWidth="1"/>
    <col min="4" max="4" width="27" customWidth="1"/>
  </cols>
  <sheetData>
    <row r="1" spans="1:4" ht="40.5" customHeight="1" x14ac:dyDescent="0.25">
      <c r="A1" s="36" t="s">
        <v>50</v>
      </c>
      <c r="B1" s="36"/>
      <c r="C1" s="36"/>
      <c r="D1" s="36"/>
    </row>
    <row r="2" spans="1:4" ht="13.5" customHeight="1" x14ac:dyDescent="0.25">
      <c r="A2" s="22"/>
      <c r="B2" s="22"/>
      <c r="C2" s="22"/>
      <c r="D2" s="22"/>
    </row>
    <row r="3" spans="1:4" ht="16.5" customHeight="1" x14ac:dyDescent="0.25">
      <c r="A3" s="34" t="s">
        <v>46</v>
      </c>
      <c r="B3" s="34"/>
      <c r="C3" s="16"/>
      <c r="D3" s="16"/>
    </row>
    <row r="4" spans="1:4" ht="14.25" customHeight="1" x14ac:dyDescent="0.25">
      <c r="A4" s="1" t="s">
        <v>1</v>
      </c>
      <c r="B4" s="1" t="s">
        <v>48</v>
      </c>
      <c r="C4" s="1" t="s">
        <v>49</v>
      </c>
      <c r="D4" s="16"/>
    </row>
    <row r="5" spans="1:4" ht="15" customHeight="1" x14ac:dyDescent="0.25">
      <c r="A5" s="2" t="s">
        <v>6</v>
      </c>
      <c r="B5" s="3"/>
      <c r="C5" s="3"/>
      <c r="D5" s="16"/>
    </row>
    <row r="6" spans="1:4" ht="15" customHeight="1" x14ac:dyDescent="0.25">
      <c r="A6" s="2" t="s">
        <v>3</v>
      </c>
      <c r="B6" s="12">
        <v>109264.13</v>
      </c>
      <c r="C6" s="12">
        <v>105870.06</v>
      </c>
      <c r="D6" s="16"/>
    </row>
    <row r="7" spans="1:4" ht="15" customHeight="1" x14ac:dyDescent="0.25">
      <c r="A7" s="2" t="s">
        <v>5</v>
      </c>
      <c r="B7" s="3"/>
      <c r="C7" s="3"/>
      <c r="D7" s="16"/>
    </row>
    <row r="8" spans="1:4" ht="15" customHeight="1" x14ac:dyDescent="0.25">
      <c r="A8" s="2" t="s">
        <v>4</v>
      </c>
      <c r="B8" s="12">
        <v>136903.53</v>
      </c>
      <c r="C8" s="12">
        <v>136903.53</v>
      </c>
      <c r="D8" s="16"/>
    </row>
    <row r="9" spans="1:4" ht="15" customHeight="1" x14ac:dyDescent="0.25">
      <c r="A9" s="2" t="s">
        <v>2</v>
      </c>
      <c r="B9" s="3"/>
      <c r="C9" s="3"/>
      <c r="D9" s="16"/>
    </row>
    <row r="10" spans="1:4" ht="15" customHeight="1" x14ac:dyDescent="0.25">
      <c r="A10" s="2" t="s">
        <v>8</v>
      </c>
      <c r="B10" s="3"/>
      <c r="C10" s="3"/>
      <c r="D10" s="16"/>
    </row>
    <row r="11" spans="1:4" ht="15" customHeight="1" x14ac:dyDescent="0.25">
      <c r="A11" s="4" t="s">
        <v>7</v>
      </c>
      <c r="B11" s="5"/>
      <c r="C11" s="3"/>
      <c r="D11" s="16"/>
    </row>
    <row r="12" spans="1:4" ht="15" customHeight="1" x14ac:dyDescent="0.25">
      <c r="A12" s="6" t="s">
        <v>0</v>
      </c>
      <c r="B12" s="23">
        <f>SUM(B6:B11)</f>
        <v>246167.66</v>
      </c>
      <c r="C12" s="23">
        <f>SUM(C6:C11)</f>
        <v>242773.59</v>
      </c>
      <c r="D12" s="16"/>
    </row>
    <row r="13" spans="1:4" ht="15" customHeight="1" x14ac:dyDescent="0.25">
      <c r="A13" s="6" t="s">
        <v>47</v>
      </c>
      <c r="B13" s="6"/>
      <c r="C13" s="23">
        <v>36936.730000000003</v>
      </c>
      <c r="D13" s="16"/>
    </row>
    <row r="14" spans="1:4" ht="15" customHeight="1" x14ac:dyDescent="0.25">
      <c r="A14" s="6" t="s">
        <v>44</v>
      </c>
      <c r="B14" s="23">
        <f>SUM(B12)</f>
        <v>246167.66</v>
      </c>
      <c r="C14" s="23">
        <f>SUM(C12:C13)</f>
        <v>279710.32</v>
      </c>
      <c r="D14" s="16"/>
    </row>
    <row r="15" spans="1:4" x14ac:dyDescent="0.25">
      <c r="A15" s="7"/>
      <c r="B15" s="8"/>
      <c r="C15" s="16"/>
      <c r="D15" s="16"/>
    </row>
    <row r="16" spans="1:4" ht="14.25" customHeight="1" x14ac:dyDescent="0.25">
      <c r="A16" s="9" t="s">
        <v>39</v>
      </c>
      <c r="B16" s="9"/>
      <c r="C16" s="16"/>
      <c r="D16" s="16"/>
    </row>
    <row r="17" spans="1:4" x14ac:dyDescent="0.25">
      <c r="A17" s="1" t="s">
        <v>37</v>
      </c>
      <c r="B17" s="1" t="s">
        <v>41</v>
      </c>
      <c r="C17" s="1" t="s">
        <v>42</v>
      </c>
      <c r="D17" s="1" t="s">
        <v>36</v>
      </c>
    </row>
    <row r="18" spans="1:4" ht="13.5" customHeight="1" x14ac:dyDescent="0.25">
      <c r="A18" s="10" t="s">
        <v>35</v>
      </c>
      <c r="B18" s="37">
        <v>3011.25</v>
      </c>
      <c r="C18" s="24">
        <v>3011.25</v>
      </c>
      <c r="D18" s="3"/>
    </row>
    <row r="19" spans="1:4" x14ac:dyDescent="0.25">
      <c r="A19" s="10" t="s">
        <v>51</v>
      </c>
      <c r="B19" s="38"/>
      <c r="C19" s="12">
        <v>437.5</v>
      </c>
      <c r="D19" s="3" t="s">
        <v>52</v>
      </c>
    </row>
    <row r="20" spans="1:4" x14ac:dyDescent="0.25">
      <c r="A20" s="10" t="s">
        <v>53</v>
      </c>
      <c r="B20" s="38"/>
      <c r="C20" s="12">
        <v>250</v>
      </c>
      <c r="D20" s="3" t="s">
        <v>54</v>
      </c>
    </row>
    <row r="21" spans="1:4" x14ac:dyDescent="0.25">
      <c r="A21" s="10" t="s">
        <v>55</v>
      </c>
      <c r="B21" s="38"/>
      <c r="C21" s="12">
        <v>437.5</v>
      </c>
      <c r="D21" s="3" t="s">
        <v>56</v>
      </c>
    </row>
    <row r="22" spans="1:4" x14ac:dyDescent="0.25">
      <c r="A22" s="10" t="s">
        <v>57</v>
      </c>
      <c r="B22" s="38"/>
      <c r="C22" s="12">
        <v>886.25</v>
      </c>
      <c r="D22" s="3" t="s">
        <v>58</v>
      </c>
    </row>
    <row r="23" spans="1:4" x14ac:dyDescent="0.25">
      <c r="A23" s="10" t="s">
        <v>59</v>
      </c>
      <c r="B23" s="38"/>
      <c r="C23" s="12">
        <v>500</v>
      </c>
      <c r="D23" s="3" t="s">
        <v>60</v>
      </c>
    </row>
    <row r="24" spans="1:4" x14ac:dyDescent="0.25">
      <c r="A24" s="10" t="s">
        <v>61</v>
      </c>
      <c r="B24" s="39"/>
      <c r="C24" s="12">
        <v>500</v>
      </c>
      <c r="D24" s="3" t="s">
        <v>62</v>
      </c>
    </row>
    <row r="25" spans="1:4" ht="27" customHeight="1" x14ac:dyDescent="0.25">
      <c r="A25" s="10" t="s">
        <v>9</v>
      </c>
      <c r="B25" s="11"/>
      <c r="C25" s="12"/>
      <c r="D25" s="3"/>
    </row>
    <row r="26" spans="1:4" x14ac:dyDescent="0.25">
      <c r="A26" s="10" t="s">
        <v>10</v>
      </c>
      <c r="B26" s="11"/>
      <c r="C26" s="12"/>
      <c r="D26" s="3"/>
    </row>
    <row r="27" spans="1:4" x14ac:dyDescent="0.25">
      <c r="A27" s="10" t="s">
        <v>11</v>
      </c>
      <c r="B27" s="11"/>
      <c r="C27" s="12"/>
      <c r="D27" s="3"/>
    </row>
    <row r="28" spans="1:4" ht="39" customHeight="1" x14ac:dyDescent="0.25">
      <c r="A28" s="10" t="s">
        <v>12</v>
      </c>
      <c r="B28" s="11"/>
      <c r="C28" s="12"/>
      <c r="D28" s="3"/>
    </row>
    <row r="29" spans="1:4" x14ac:dyDescent="0.25">
      <c r="A29" s="10" t="s">
        <v>13</v>
      </c>
      <c r="B29" s="11"/>
      <c r="C29" s="12"/>
      <c r="D29" s="3"/>
    </row>
    <row r="30" spans="1:4" x14ac:dyDescent="0.25">
      <c r="A30" s="10" t="s">
        <v>14</v>
      </c>
      <c r="B30" s="11"/>
      <c r="C30" s="12"/>
      <c r="D30" s="3"/>
    </row>
    <row r="31" spans="1:4" ht="28.5" customHeight="1" x14ac:dyDescent="0.25">
      <c r="A31" s="10" t="s">
        <v>15</v>
      </c>
      <c r="B31" s="11"/>
      <c r="C31" s="12"/>
      <c r="D31" s="3"/>
    </row>
    <row r="32" spans="1:4" ht="12" customHeight="1" x14ac:dyDescent="0.25">
      <c r="A32" s="10" t="s">
        <v>16</v>
      </c>
      <c r="B32" s="11"/>
      <c r="C32" s="12"/>
      <c r="D32" s="3"/>
    </row>
    <row r="33" spans="1:4" ht="12" customHeight="1" x14ac:dyDescent="0.25">
      <c r="A33" s="10" t="s">
        <v>17</v>
      </c>
      <c r="B33" s="11"/>
      <c r="C33" s="12"/>
      <c r="D33" s="3"/>
    </row>
    <row r="34" spans="1:4" x14ac:dyDescent="0.25">
      <c r="A34" s="13" t="s">
        <v>18</v>
      </c>
      <c r="B34" s="14"/>
      <c r="C34" s="12"/>
      <c r="D34" s="3"/>
    </row>
    <row r="35" spans="1:4" ht="13.5" customHeight="1" x14ac:dyDescent="0.25">
      <c r="A35" s="10" t="s">
        <v>19</v>
      </c>
      <c r="B35" s="11"/>
      <c r="C35" s="12"/>
      <c r="D35" s="3"/>
    </row>
    <row r="36" spans="1:4" ht="12.75" customHeight="1" x14ac:dyDescent="0.25">
      <c r="A36" s="10" t="s">
        <v>20</v>
      </c>
      <c r="B36" s="11"/>
      <c r="C36" s="12"/>
      <c r="D36" s="3"/>
    </row>
    <row r="37" spans="1:4" ht="42" customHeight="1" x14ac:dyDescent="0.25">
      <c r="A37" s="10" t="s">
        <v>21</v>
      </c>
      <c r="B37" s="37">
        <v>2100.08</v>
      </c>
      <c r="C37" s="25">
        <v>2100.08</v>
      </c>
      <c r="D37" s="3"/>
    </row>
    <row r="38" spans="1:4" x14ac:dyDescent="0.25">
      <c r="A38" s="10" t="s">
        <v>63</v>
      </c>
      <c r="B38" s="38"/>
      <c r="C38" s="12">
        <v>1270.58</v>
      </c>
      <c r="D38" s="3" t="s">
        <v>64</v>
      </c>
    </row>
    <row r="39" spans="1:4" x14ac:dyDescent="0.25">
      <c r="A39" s="10" t="s">
        <v>66</v>
      </c>
      <c r="B39" s="39"/>
      <c r="C39" s="12">
        <v>829.5</v>
      </c>
      <c r="D39" s="3" t="s">
        <v>65</v>
      </c>
    </row>
    <row r="40" spans="1:4" ht="25.5" x14ac:dyDescent="0.25">
      <c r="A40" s="10" t="s">
        <v>22</v>
      </c>
      <c r="B40" s="11"/>
      <c r="C40" s="12"/>
      <c r="D40" s="3"/>
    </row>
    <row r="41" spans="1:4" x14ac:dyDescent="0.25">
      <c r="A41" s="10" t="s">
        <v>23</v>
      </c>
      <c r="B41" s="11"/>
      <c r="C41" s="12"/>
      <c r="D41" s="3"/>
    </row>
    <row r="42" spans="1:4" x14ac:dyDescent="0.25">
      <c r="A42" s="10" t="s">
        <v>24</v>
      </c>
      <c r="B42" s="11"/>
      <c r="C42" s="12"/>
      <c r="D42" s="3"/>
    </row>
    <row r="43" spans="1:4" x14ac:dyDescent="0.25">
      <c r="A43" s="10" t="s">
        <v>25</v>
      </c>
      <c r="B43" s="11"/>
      <c r="C43" s="12"/>
      <c r="D43" s="3"/>
    </row>
    <row r="44" spans="1:4" x14ac:dyDescent="0.25">
      <c r="A44" s="10" t="s">
        <v>26</v>
      </c>
      <c r="B44" s="11"/>
      <c r="C44" s="12"/>
      <c r="D44" s="3"/>
    </row>
    <row r="45" spans="1:4" x14ac:dyDescent="0.25">
      <c r="A45" s="10" t="s">
        <v>27</v>
      </c>
      <c r="B45" s="11"/>
      <c r="C45" s="12"/>
      <c r="D45" s="3"/>
    </row>
    <row r="46" spans="1:4" ht="25.5" x14ac:dyDescent="0.25">
      <c r="A46" s="10" t="s">
        <v>28</v>
      </c>
      <c r="B46" s="11"/>
      <c r="C46" s="12"/>
      <c r="D46" s="3"/>
    </row>
    <row r="47" spans="1:4" x14ac:dyDescent="0.25">
      <c r="A47" s="10" t="s">
        <v>29</v>
      </c>
      <c r="B47" s="11"/>
      <c r="C47" s="12"/>
      <c r="D47" s="3"/>
    </row>
    <row r="48" spans="1:4" x14ac:dyDescent="0.25">
      <c r="A48" s="10" t="s">
        <v>30</v>
      </c>
      <c r="B48" s="11"/>
      <c r="C48" s="12"/>
      <c r="D48" s="3"/>
    </row>
    <row r="49" spans="1:4" ht="51" x14ac:dyDescent="0.25">
      <c r="A49" s="10" t="s">
        <v>31</v>
      </c>
      <c r="B49" s="11"/>
      <c r="C49" s="12"/>
      <c r="D49" s="3"/>
    </row>
    <row r="50" spans="1:4" x14ac:dyDescent="0.25">
      <c r="A50" s="10" t="s">
        <v>32</v>
      </c>
      <c r="B50" s="11"/>
      <c r="C50" s="12"/>
      <c r="D50" s="3"/>
    </row>
    <row r="51" spans="1:4" ht="14.25" customHeight="1" x14ac:dyDescent="0.25">
      <c r="A51" s="10" t="s">
        <v>33</v>
      </c>
      <c r="B51" s="11"/>
      <c r="C51" s="12"/>
      <c r="D51" s="3"/>
    </row>
    <row r="52" spans="1:4" ht="25.5" x14ac:dyDescent="0.25">
      <c r="A52" s="10" t="s">
        <v>34</v>
      </c>
      <c r="B52" s="31">
        <f>SUM(B53,B54,B55,B56,B57,B58,B59,B72)</f>
        <v>241056.33000000002</v>
      </c>
      <c r="C52" s="30">
        <f>SUM(C53,C54,C55,C56,C57,C58,C59,C72)</f>
        <v>236456.47000000003</v>
      </c>
      <c r="D52" s="3"/>
    </row>
    <row r="53" spans="1:4" ht="11.25" customHeight="1" x14ac:dyDescent="0.25">
      <c r="A53" s="10" t="s">
        <v>67</v>
      </c>
      <c r="B53" s="26">
        <v>77750</v>
      </c>
      <c r="C53" s="12">
        <v>84748.99</v>
      </c>
      <c r="D53" s="3"/>
    </row>
    <row r="54" spans="1:4" ht="30.75" customHeight="1" x14ac:dyDescent="0.25">
      <c r="A54" s="10" t="s">
        <v>68</v>
      </c>
      <c r="B54" s="11">
        <v>235.88</v>
      </c>
      <c r="C54" s="28">
        <v>235.88</v>
      </c>
      <c r="D54" s="27" t="s">
        <v>72</v>
      </c>
    </row>
    <row r="55" spans="1:4" ht="11.25" customHeight="1" x14ac:dyDescent="0.25">
      <c r="A55" s="10" t="s">
        <v>69</v>
      </c>
      <c r="B55" s="26">
        <v>1437.38</v>
      </c>
      <c r="C55" s="12">
        <v>1437.38</v>
      </c>
      <c r="D55" s="3"/>
    </row>
    <row r="56" spans="1:4" ht="11.25" customHeight="1" x14ac:dyDescent="0.25">
      <c r="A56" s="10" t="s">
        <v>70</v>
      </c>
      <c r="B56" s="26">
        <v>2000</v>
      </c>
      <c r="C56" s="12">
        <v>2000</v>
      </c>
      <c r="D56" s="3"/>
    </row>
    <row r="57" spans="1:4" ht="27.75" customHeight="1" x14ac:dyDescent="0.25">
      <c r="A57" s="10" t="s">
        <v>71</v>
      </c>
      <c r="B57" s="26">
        <v>81525.320000000007</v>
      </c>
      <c r="C57" s="29">
        <v>75996.97</v>
      </c>
      <c r="D57" s="27" t="s">
        <v>73</v>
      </c>
    </row>
    <row r="58" spans="1:4" ht="39" customHeight="1" x14ac:dyDescent="0.25">
      <c r="A58" s="10" t="s">
        <v>74</v>
      </c>
      <c r="B58" s="26">
        <v>54500</v>
      </c>
      <c r="C58" s="29">
        <v>47203.76</v>
      </c>
      <c r="D58" s="27" t="s">
        <v>75</v>
      </c>
    </row>
    <row r="59" spans="1:4" ht="11.25" customHeight="1" x14ac:dyDescent="0.25">
      <c r="A59" s="10" t="s">
        <v>76</v>
      </c>
      <c r="B59" s="26">
        <v>21107.75</v>
      </c>
      <c r="C59" s="12">
        <f>SUM(C60,C61,C62,C63,C64,C65,C66,C67,C68,C69,C70,C71)</f>
        <v>21107.75</v>
      </c>
      <c r="D59" s="3"/>
    </row>
    <row r="60" spans="1:4" ht="29.25" customHeight="1" x14ac:dyDescent="0.25">
      <c r="A60" s="10" t="s">
        <v>77</v>
      </c>
      <c r="B60" s="11"/>
      <c r="C60" s="29">
        <v>2062.5</v>
      </c>
      <c r="D60" s="27" t="s">
        <v>80</v>
      </c>
    </row>
    <row r="61" spans="1:4" ht="31.5" customHeight="1" x14ac:dyDescent="0.25">
      <c r="A61" s="10" t="s">
        <v>78</v>
      </c>
      <c r="B61" s="11"/>
      <c r="C61" s="29">
        <v>4644</v>
      </c>
      <c r="D61" s="27" t="s">
        <v>79</v>
      </c>
    </row>
    <row r="62" spans="1:4" ht="30.75" customHeight="1" x14ac:dyDescent="0.25">
      <c r="A62" s="10" t="s">
        <v>81</v>
      </c>
      <c r="B62" s="11"/>
      <c r="C62" s="29">
        <v>2062.5</v>
      </c>
      <c r="D62" s="27" t="s">
        <v>82</v>
      </c>
    </row>
    <row r="63" spans="1:4" ht="33" customHeight="1" x14ac:dyDescent="0.25">
      <c r="A63" s="10" t="s">
        <v>83</v>
      </c>
      <c r="B63" s="11"/>
      <c r="C63" s="29">
        <v>2062.5</v>
      </c>
      <c r="D63" s="27" t="s">
        <v>84</v>
      </c>
    </row>
    <row r="64" spans="1:4" ht="31.5" customHeight="1" x14ac:dyDescent="0.25">
      <c r="A64" s="10" t="s">
        <v>85</v>
      </c>
      <c r="B64" s="11"/>
      <c r="C64" s="29">
        <v>485</v>
      </c>
      <c r="D64" s="27" t="s">
        <v>86</v>
      </c>
    </row>
    <row r="65" spans="1:4" ht="29.25" customHeight="1" x14ac:dyDescent="0.25">
      <c r="A65" s="10" t="s">
        <v>87</v>
      </c>
      <c r="B65" s="11"/>
      <c r="C65" s="29">
        <v>2062.5</v>
      </c>
      <c r="D65" s="27" t="s">
        <v>88</v>
      </c>
    </row>
    <row r="66" spans="1:4" ht="29.25" customHeight="1" x14ac:dyDescent="0.25">
      <c r="A66" s="10" t="s">
        <v>89</v>
      </c>
      <c r="B66" s="11"/>
      <c r="C66" s="29">
        <v>2062.5</v>
      </c>
      <c r="D66" s="27" t="s">
        <v>90</v>
      </c>
    </row>
    <row r="67" spans="1:4" ht="27.75" customHeight="1" x14ac:dyDescent="0.25">
      <c r="A67" s="10" t="s">
        <v>91</v>
      </c>
      <c r="B67" s="11"/>
      <c r="C67" s="29">
        <v>4635</v>
      </c>
      <c r="D67" s="27" t="s">
        <v>92</v>
      </c>
    </row>
    <row r="68" spans="1:4" ht="46.5" customHeight="1" x14ac:dyDescent="0.25">
      <c r="A68" s="10" t="s">
        <v>93</v>
      </c>
      <c r="B68" s="11"/>
      <c r="C68" s="29">
        <v>206.25</v>
      </c>
      <c r="D68" s="27" t="s">
        <v>97</v>
      </c>
    </row>
    <row r="69" spans="1:4" ht="42" customHeight="1" x14ac:dyDescent="0.25">
      <c r="A69" s="10" t="s">
        <v>94</v>
      </c>
      <c r="B69" s="11"/>
      <c r="C69" s="29">
        <v>412.5</v>
      </c>
      <c r="D69" s="27" t="s">
        <v>98</v>
      </c>
    </row>
    <row r="70" spans="1:4" ht="42" customHeight="1" x14ac:dyDescent="0.25">
      <c r="A70" s="10" t="s">
        <v>95</v>
      </c>
      <c r="B70" s="11"/>
      <c r="C70" s="29">
        <v>206.25</v>
      </c>
      <c r="D70" s="27" t="s">
        <v>99</v>
      </c>
    </row>
    <row r="71" spans="1:4" ht="41.25" customHeight="1" x14ac:dyDescent="0.25">
      <c r="A71" s="10" t="s">
        <v>96</v>
      </c>
      <c r="B71" s="11"/>
      <c r="C71" s="29">
        <v>206.25</v>
      </c>
      <c r="D71" s="27" t="s">
        <v>100</v>
      </c>
    </row>
    <row r="72" spans="1:4" ht="11.25" customHeight="1" x14ac:dyDescent="0.25">
      <c r="A72" s="10" t="s">
        <v>101</v>
      </c>
      <c r="B72" s="26">
        <v>2500</v>
      </c>
      <c r="C72" s="29">
        <f>SUM(C73,C74,C75,C76,C77)</f>
        <v>3725.74</v>
      </c>
      <c r="D72" s="3"/>
    </row>
    <row r="73" spans="1:4" ht="14.25" customHeight="1" x14ac:dyDescent="0.25">
      <c r="A73" s="10" t="s">
        <v>102</v>
      </c>
      <c r="B73" s="26"/>
      <c r="C73" s="29">
        <v>182.3</v>
      </c>
      <c r="D73" s="3" t="s">
        <v>103</v>
      </c>
    </row>
    <row r="74" spans="1:4" ht="15" customHeight="1" x14ac:dyDescent="0.25">
      <c r="A74" s="10" t="s">
        <v>104</v>
      </c>
      <c r="B74" s="26"/>
      <c r="C74" s="29">
        <v>546.9</v>
      </c>
      <c r="D74" s="3" t="s">
        <v>105</v>
      </c>
    </row>
    <row r="75" spans="1:4" ht="14.25" customHeight="1" x14ac:dyDescent="0.25">
      <c r="A75" s="10" t="s">
        <v>106</v>
      </c>
      <c r="B75" s="26"/>
      <c r="C75" s="29">
        <v>2334.29</v>
      </c>
      <c r="D75" s="3" t="s">
        <v>107</v>
      </c>
    </row>
    <row r="76" spans="1:4" ht="14.25" customHeight="1" x14ac:dyDescent="0.25">
      <c r="A76" s="10" t="s">
        <v>108</v>
      </c>
      <c r="B76" s="26"/>
      <c r="C76" s="29">
        <v>298.5</v>
      </c>
      <c r="D76" s="3" t="s">
        <v>109</v>
      </c>
    </row>
    <row r="77" spans="1:4" ht="15" customHeight="1" x14ac:dyDescent="0.25">
      <c r="A77" s="10" t="s">
        <v>110</v>
      </c>
      <c r="B77" s="26"/>
      <c r="C77" s="29">
        <v>363.75</v>
      </c>
      <c r="D77" s="3" t="s">
        <v>111</v>
      </c>
    </row>
    <row r="78" spans="1:4" x14ac:dyDescent="0.25">
      <c r="A78" s="20" t="s">
        <v>0</v>
      </c>
      <c r="B78" s="32">
        <f>SUM(B18,B37,B52)</f>
        <v>246167.66</v>
      </c>
      <c r="C78" s="33">
        <f>SUM(C18,C37,C52)</f>
        <v>241567.80000000002</v>
      </c>
      <c r="D78" s="17"/>
    </row>
    <row r="79" spans="1:4" x14ac:dyDescent="0.25">
      <c r="A79" s="20" t="s">
        <v>38</v>
      </c>
      <c r="B79" s="15"/>
      <c r="C79" s="33">
        <v>1205.79</v>
      </c>
      <c r="D79" s="17"/>
    </row>
    <row r="80" spans="1:4" ht="13.5" customHeight="1" x14ac:dyDescent="0.25">
      <c r="A80" s="35" t="s">
        <v>43</v>
      </c>
      <c r="B80" s="35"/>
      <c r="C80" s="35"/>
      <c r="D80" s="16"/>
    </row>
    <row r="81" spans="1:4" ht="11.25" customHeight="1" x14ac:dyDescent="0.25">
      <c r="A81" s="18" t="s">
        <v>40</v>
      </c>
      <c r="B81" s="19"/>
      <c r="C81" s="19"/>
      <c r="D81" s="21" t="s">
        <v>45</v>
      </c>
    </row>
  </sheetData>
  <mergeCells count="5">
    <mergeCell ref="A3:B3"/>
    <mergeCell ref="A80:C80"/>
    <mergeCell ref="A1:D1"/>
    <mergeCell ref="B18:B24"/>
    <mergeCell ref="B37:B39"/>
  </mergeCell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vrste rashoda</vt:lpstr>
    </vt:vector>
  </TitlesOfParts>
  <Company>Ministartstvo Poljoprivrede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Filipović</dc:creator>
  <cp:lastModifiedBy>Općina Tovarnik</cp:lastModifiedBy>
  <cp:lastPrinted>2026-03-31T11:48:33Z</cp:lastPrinted>
  <dcterms:created xsi:type="dcterms:W3CDTF">2019-11-05T13:30:50Z</dcterms:created>
  <dcterms:modified xsi:type="dcterms:W3CDTF">2026-03-31T11:48:37Z</dcterms:modified>
</cp:coreProperties>
</file>