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<sst xmlns="http://schemas.openxmlformats.org/spreadsheetml/2006/main" count="47" uniqueCount="45">
  <si>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</si>
  <si>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</si>
  <si>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</si>
  <si>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</si>
  <si>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</si>
  <si>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</si>
  <si>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izvor financiranja </t>
  </si>
  <si>
    <t>IZNOS</t>
  </si>
  <si>
    <t xml:space="preserve">1. </t>
  </si>
  <si>
    <t xml:space="preserve">1.1. </t>
  </si>
  <si>
    <t>poz.2953  -naknada od  pridobivenih min.sirovina</t>
  </si>
  <si>
    <t>1.2.</t>
  </si>
  <si>
    <t>2.</t>
  </si>
  <si>
    <t xml:space="preserve">2.1. </t>
  </si>
  <si>
    <t>2.2.</t>
  </si>
  <si>
    <t xml:space="preserve">3. </t>
  </si>
  <si>
    <t>3.1.</t>
  </si>
  <si>
    <t xml:space="preserve">4. </t>
  </si>
  <si>
    <t xml:space="preserve">PLAN 2017 ( KN ) </t>
  </si>
  <si>
    <t>ODRŽAVANJE JAVNE RASVJETE</t>
  </si>
  <si>
    <t>ODRŽAVANJE JAVNIH POVRŠINA</t>
  </si>
  <si>
    <t>ODRŽAVANJE NERAZVRSTANIH CESTA</t>
  </si>
  <si>
    <t>NABAVA KOMUNALNE OPREME</t>
  </si>
  <si>
    <t xml:space="preserve">Održavanje javne rasvjete podrazumijeva aktivnosti održavanja javne rasvjete u užem smislu, dakle popravci, zamjena žarulja, svjetiljki, sjenila, zaštitnih plastika za svjetiljke, porculanskih grla, stupova, propaljivača, prigušnica, nosača svjetiljke, bojanje rasvjetnog stupa, zamjena razdjelnika, luxomat sonde, sklopke, osigurača i ostalih dijelova javne rasvjete te božićno ukrašavanje naselja Tovarnika i Ilače. Dijelovi javne rasvjete će se mijenjati prema potrebi, odnosno kada određeni dio javne rasvjete treba zamijeniti ili popraviti jer više nije u ispravnom stanju. </t>
  </si>
  <si>
    <t xml:space="preserve">Održavanje javne rasvjete podrazumijeva i nabavu električne energije za noćno osvjetljavanje naselja  Tovarnika i Ilače </t>
  </si>
  <si>
    <t>poz. 5770 -kom.naknada</t>
  </si>
  <si>
    <t>2.3.</t>
  </si>
  <si>
    <t>2.4.</t>
  </si>
  <si>
    <t xml:space="preserve">Nabava goriva, ulja i svega ostalog potrebnog za pokretanje i rad strojeva za održavanje javnih površina </t>
  </si>
  <si>
    <t>294-3</t>
  </si>
  <si>
    <t xml:space="preserve">Redovito servisiranje i popravci kosilica, trimera, općinskog kombiniranog stroja i ostale opreme koja se koristi za održavanje javnih površina, a koju je isplativo popravljati. Ova aktivnost će se odvijati ukoliko se pokaže potreba za servisima i popravcima </t>
  </si>
  <si>
    <t>289-1</t>
  </si>
  <si>
    <t>2.5.</t>
  </si>
  <si>
    <t xml:space="preserve">naknada za korištenje privatnog automobila u službene svrhe </t>
  </si>
  <si>
    <t>294-5</t>
  </si>
  <si>
    <t xml:space="preserve">Održavanje nerazvrstaih cesta prije svega podrazumijeva izradu katastra nerazvrstanih cesta  elaborata održavnja nerazvrstanih cesta kojim bi se  utvrdili prioriteti popravka oštećenih cesta te aktivnosti u smislu  sanacije nerazvrstanih cesta, a prema utvrđenim priopritetima u elaboratu.  </t>
  </si>
  <si>
    <t xml:space="preserve">Uređenje i održavanje javnih površina podrazumijeva redovitu godišnju nabavku i sadnju trave, cvijeća, sadnica, novih stabala, sredstava za zaštitu bilja i ostalog potrebnog za uljepšavanje naselja Tovarnik i Ilača
</t>
  </si>
  <si>
    <t>Nabavka trimera, kosilica, kolica, grablji, motika, lopata, metla i sve ostale potrošne i nepotrošne opreme  za košnju, okopavanje, orezivanje, odvoz i ostale aktivnosti na održavanju javnih površina Općine Tovarnik. Pod javnim površinama u smislu ovog programa  se podrazumijevaju sve zelene javne površine, parkirališta, nogostupi, parkovi, dječja igrališta, autobusna stajališta, sportska igrališta i ostalo</t>
  </si>
  <si>
    <t xml:space="preserve">u 2017. godini se planira nastaviti sa nabavom urbano- komunalne opreme kao što su klupe, žardinjere, koševi za otpatke, stalci za bicikle, pokazne ploče i znakovi   te ostale opreme s ciljem uređenja naselja Tovarnik i Ilača  i poboljšanja cjelokupne slike Općine Tovarnik kao uređene i uredne općine  koja brine o vizualnom identitetu. </t>
  </si>
  <si>
    <t>287-1</t>
  </si>
  <si>
    <t xml:space="preserve">4.1. </t>
  </si>
  <si>
    <t>poz 6441- prihod od zakupa zemljišta</t>
  </si>
  <si>
    <t>UKUPNO</t>
  </si>
  <si>
    <t xml:space="preserve">poz  5770- kom.nak. </t>
  </si>
  <si>
    <t xml:space="preserve">tablica 1. Program održavanja  objekata i uređaja komunalne infrastrukture  za 2017. god.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</si>
</sst>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1"/>
      <color indexed="36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7030A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29" fillId="34" borderId="0" xfId="40" applyFont="1" applyFill="1" applyBorder="1" applyAlignment="1">
      <alignment wrapText="1"/>
    </xf>
    <xf numFmtId="0" fontId="26" fillId="34" borderId="0" xfId="0" applyFont="1" applyFill="1" applyBorder="1" applyAlignment="1">
      <alignment/>
    </xf>
    <xf numFmtId="0" fontId="19" fillId="34" borderId="12" xfId="40" applyFont="1" applyFill="1" applyBorder="1" applyAlignment="1">
      <alignment horizontal="center"/>
    </xf>
    <xf numFmtId="0" fontId="28" fillId="34" borderId="0" xfId="40" applyFill="1" applyBorder="1" applyAlignment="1">
      <alignment horizontal="center"/>
    </xf>
    <xf numFmtId="0" fontId="0" fillId="34" borderId="0" xfId="0" applyFill="1" applyBorder="1" applyAlignment="1">
      <alignment/>
    </xf>
    <xf numFmtId="0" fontId="19" fillId="34" borderId="12" xfId="40" applyFont="1" applyFill="1" applyBorder="1" applyAlignment="1">
      <alignment/>
    </xf>
    <xf numFmtId="0" fontId="19" fillId="35" borderId="12" xfId="40" applyFont="1" applyFill="1" applyBorder="1" applyAlignment="1">
      <alignment horizontal="center"/>
    </xf>
    <xf numFmtId="4" fontId="19" fillId="35" borderId="12" xfId="4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1" fillId="34" borderId="13" xfId="40" applyFont="1" applyFill="1" applyBorder="1" applyAlignment="1">
      <alignment/>
    </xf>
    <xf numFmtId="0" fontId="21" fillId="0" borderId="13" xfId="40" applyFont="1" applyFill="1" applyBorder="1" applyAlignment="1">
      <alignment/>
    </xf>
    <xf numFmtId="4" fontId="21" fillId="34" borderId="12" xfId="40" applyNumberFormat="1" applyFont="1" applyFill="1" applyBorder="1" applyAlignment="1">
      <alignment/>
    </xf>
    <xf numFmtId="0" fontId="19" fillId="36" borderId="13" xfId="40" applyFont="1" applyFill="1" applyBorder="1" applyAlignment="1">
      <alignment/>
    </xf>
    <xf numFmtId="4" fontId="19" fillId="34" borderId="13" xfId="40" applyNumberFormat="1" applyFont="1" applyFill="1" applyBorder="1" applyAlignment="1">
      <alignment/>
    </xf>
    <xf numFmtId="0" fontId="21" fillId="36" borderId="13" xfId="40" applyFont="1" applyFill="1" applyBorder="1" applyAlignment="1">
      <alignment/>
    </xf>
    <xf numFmtId="4" fontId="20" fillId="34" borderId="13" xfId="40" applyNumberFormat="1" applyFont="1" applyFill="1" applyBorder="1" applyAlignment="1">
      <alignment/>
    </xf>
    <xf numFmtId="0" fontId="22" fillId="34" borderId="13" xfId="40" applyFont="1" applyFill="1" applyBorder="1" applyAlignment="1">
      <alignment wrapText="1"/>
    </xf>
    <xf numFmtId="4" fontId="21" fillId="34" borderId="13" xfId="40" applyNumberFormat="1" applyFont="1" applyFill="1" applyBorder="1" applyAlignment="1">
      <alignment/>
    </xf>
    <xf numFmtId="0" fontId="19" fillId="36" borderId="12" xfId="40" applyFont="1" applyFill="1" applyBorder="1" applyAlignment="1">
      <alignment/>
    </xf>
    <xf numFmtId="4" fontId="20" fillId="34" borderId="12" xfId="40" applyNumberFormat="1" applyFont="1" applyFill="1" applyBorder="1" applyAlignment="1">
      <alignment/>
    </xf>
    <xf numFmtId="0" fontId="21" fillId="34" borderId="12" xfId="40" applyFont="1" applyFill="1" applyBorder="1" applyAlignment="1">
      <alignment/>
    </xf>
    <xf numFmtId="4" fontId="23" fillId="36" borderId="12" xfId="40" applyNumberFormat="1" applyFont="1" applyFill="1" applyBorder="1" applyAlignment="1">
      <alignment/>
    </xf>
    <xf numFmtId="0" fontId="20" fillId="34" borderId="12" xfId="40" applyFont="1" applyFill="1" applyBorder="1" applyAlignment="1">
      <alignment/>
    </xf>
    <xf numFmtId="0" fontId="20" fillId="35" borderId="12" xfId="0" applyFont="1" applyFill="1" applyBorder="1" applyAlignment="1">
      <alignment/>
    </xf>
    <xf numFmtId="2" fontId="19" fillId="35" borderId="12" xfId="42" applyNumberFormat="1" applyFont="1" applyFill="1" applyBorder="1" applyAlignment="1">
      <alignment horizontal="center"/>
    </xf>
    <xf numFmtId="0" fontId="21" fillId="34" borderId="12" xfId="40" applyFont="1" applyFill="1" applyBorder="1" applyAlignment="1">
      <alignment horizontal="right"/>
    </xf>
    <xf numFmtId="4" fontId="19" fillId="34" borderId="12" xfId="40" applyNumberFormat="1" applyFont="1" applyFill="1" applyBorder="1" applyAlignment="1">
      <alignment/>
    </xf>
    <xf numFmtId="0" fontId="21" fillId="36" borderId="12" xfId="40" applyFont="1" applyFill="1" applyBorder="1" applyAlignment="1">
      <alignment/>
    </xf>
    <xf numFmtId="0" fontId="21" fillId="36" borderId="12" xfId="40" applyFont="1" applyFill="1" applyBorder="1" applyAlignment="1">
      <alignment wrapText="1"/>
    </xf>
    <xf numFmtId="4" fontId="21" fillId="36" borderId="12" xfId="40" applyNumberFormat="1" applyFont="1" applyFill="1" applyBorder="1" applyAlignment="1">
      <alignment/>
    </xf>
    <xf numFmtId="4" fontId="23" fillId="34" borderId="12" xfId="40" applyNumberFormat="1" applyFont="1" applyFill="1" applyBorder="1" applyAlignment="1">
      <alignment/>
    </xf>
    <xf numFmtId="0" fontId="19" fillId="35" borderId="12" xfId="40" applyFont="1" applyFill="1" applyBorder="1" applyAlignment="1">
      <alignment/>
    </xf>
    <xf numFmtId="2" fontId="19" fillId="35" borderId="12" xfId="40" applyNumberFormat="1" applyFont="1" applyFill="1" applyBorder="1" applyAlignment="1">
      <alignment horizontal="center"/>
    </xf>
    <xf numFmtId="0" fontId="19" fillId="34" borderId="12" xfId="40" applyFont="1" applyFill="1" applyBorder="1" applyAlignment="1">
      <alignment wrapText="1"/>
    </xf>
    <xf numFmtId="4" fontId="19" fillId="35" borderId="12" xfId="4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1" borderId="12" xfId="0" applyFont="1" applyFill="1" applyBorder="1" applyAlignment="1">
      <alignment vertical="center" wrapText="1"/>
    </xf>
    <xf numFmtId="4" fontId="21" fillId="36" borderId="13" xfId="40" applyNumberFormat="1" applyFont="1" applyFill="1" applyBorder="1" applyAlignment="1">
      <alignment/>
    </xf>
    <xf numFmtId="0" fontId="20" fillId="0" borderId="13" xfId="40" applyFont="1" applyFill="1" applyBorder="1" applyAlignment="1">
      <alignment/>
    </xf>
    <xf numFmtId="4" fontId="19" fillId="35" borderId="12" xfId="4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19" fillId="0" borderId="12" xfId="40" applyFont="1" applyFill="1" applyBorder="1" applyAlignment="1">
      <alignment/>
    </xf>
    <xf numFmtId="0" fontId="19" fillId="36" borderId="12" xfId="40" applyFont="1" applyFill="1" applyBorder="1" applyAlignment="1">
      <alignment horizontal="right"/>
    </xf>
    <xf numFmtId="0" fontId="0" fillId="1" borderId="12" xfId="0" applyFill="1" applyBorder="1" applyAlignment="1">
      <alignment vertical="center" wrapText="1"/>
    </xf>
    <xf numFmtId="0" fontId="20" fillId="0" borderId="12" xfId="40" applyFont="1" applyFill="1" applyBorder="1" applyAlignment="1">
      <alignment/>
    </xf>
    <xf numFmtId="0" fontId="0" fillId="0" borderId="0" xfId="0" applyAlignment="1">
      <alignment vertical="center" wrapText="1"/>
    </xf>
    <xf numFmtId="0" fontId="21" fillId="1" borderId="13" xfId="4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43" fillId="34" borderId="12" xfId="40" applyFont="1" applyFill="1" applyBorder="1" applyAlignment="1">
      <alignment/>
    </xf>
    <xf numFmtId="0" fontId="20" fillId="0" borderId="12" xfId="0" applyFont="1" applyBorder="1" applyAlignment="1">
      <alignment vertical="center" wrapText="1"/>
    </xf>
    <xf numFmtId="0" fontId="19" fillId="34" borderId="12" xfId="40" applyFont="1" applyFill="1" applyBorder="1" applyAlignment="1">
      <alignment horizontal="right"/>
    </xf>
    <xf numFmtId="0" fontId="20" fillId="0" borderId="0" xfId="0" applyFont="1" applyAlignment="1">
      <alignment vertical="center" wrapText="1"/>
    </xf>
    <xf numFmtId="43" fontId="23" fillId="34" borderId="12" xfId="42" applyFont="1" applyFill="1" applyBorder="1" applyAlignment="1">
      <alignment/>
    </xf>
    <xf numFmtId="4" fontId="0" fillId="0" borderId="0" xfId="0" applyNumberFormat="1" applyAlignment="1">
      <alignment/>
    </xf>
    <xf numFmtId="0" fontId="44" fillId="33" borderId="12" xfId="0" applyFont="1" applyFill="1" applyBorder="1" applyAlignment="1">
      <alignment horizontal="left"/>
    </xf>
    <xf numFmtId="0" fontId="19" fillId="35" borderId="12" xfId="40" applyFont="1" applyFill="1" applyBorder="1" applyAlignment="1">
      <alignment horizontal="center"/>
    </xf>
    <xf numFmtId="0" fontId="19" fillId="35" borderId="12" xfId="4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7.8515625" style="0" customWidth="1"/>
    <col min="4" max="4" width="89.8515625" style="0" customWidth="1"/>
    <col min="5" max="5" width="28.8515625" style="0" customWidth="1"/>
    <col min="6" max="6" width="22.00390625" style="0" customWidth="1"/>
    <col min="7" max="7" width="25.57421875" style="0" customWidth="1"/>
    <col min="8" max="8" width="20.421875" style="0" customWidth="1"/>
    <col min="9" max="12" width="9.140625" style="0" hidden="1" customWidth="1"/>
    <col min="14" max="14" width="10.140625" style="0" bestFit="1" customWidth="1"/>
  </cols>
  <sheetData>
    <row r="1" spans="1:7" ht="18.75">
      <c r="A1" s="57" t="s">
        <v>44</v>
      </c>
      <c r="B1" s="57"/>
      <c r="C1" s="57"/>
      <c r="D1" s="57"/>
      <c r="E1" s="57"/>
      <c r="F1" s="57"/>
      <c r="G1" s="1"/>
    </row>
    <row r="2" spans="1:7" ht="18.75">
      <c r="A2" s="57"/>
      <c r="B2" s="57"/>
      <c r="C2" s="57"/>
      <c r="D2" s="57"/>
      <c r="E2" s="57"/>
      <c r="F2" s="57"/>
      <c r="G2" s="2"/>
    </row>
    <row r="3" spans="1:12" s="4" customFormat="1" ht="15">
      <c r="A3" s="58" t="s">
        <v>0</v>
      </c>
      <c r="B3" s="58"/>
      <c r="C3" s="58"/>
      <c r="D3" s="58"/>
      <c r="E3" s="59" t="s">
        <v>1</v>
      </c>
      <c r="F3" s="59"/>
      <c r="G3" s="59"/>
      <c r="H3" s="3"/>
      <c r="I3" s="3"/>
      <c r="J3" s="3"/>
      <c r="K3" s="3"/>
      <c r="L3" s="3"/>
    </row>
    <row r="4" spans="1:12" s="7" customFormat="1" ht="15">
      <c r="A4" s="5" t="s">
        <v>2</v>
      </c>
      <c r="B4" s="5" t="s">
        <v>3</v>
      </c>
      <c r="C4" s="5" t="s">
        <v>4</v>
      </c>
      <c r="D4" s="5" t="s">
        <v>5</v>
      </c>
      <c r="E4" s="5" t="s">
        <v>18</v>
      </c>
      <c r="F4" s="5" t="s">
        <v>6</v>
      </c>
      <c r="G4" s="5" t="s">
        <v>7</v>
      </c>
      <c r="H4" s="6"/>
      <c r="I4" s="6"/>
      <c r="J4" s="6"/>
      <c r="K4" s="6"/>
      <c r="L4" s="6"/>
    </row>
    <row r="5" spans="1:7" s="7" customFormat="1" ht="15">
      <c r="A5" s="8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s="7" customFormat="1" ht="15">
      <c r="A6" s="8"/>
      <c r="B6" s="8"/>
      <c r="C6" s="8"/>
      <c r="D6" s="8"/>
      <c r="E6" s="8"/>
      <c r="F6" s="8"/>
      <c r="G6" s="8"/>
    </row>
    <row r="7" spans="1:7" s="11" customFormat="1" ht="15">
      <c r="A7" s="9" t="s">
        <v>8</v>
      </c>
      <c r="B7" s="9"/>
      <c r="C7" s="9"/>
      <c r="D7" s="9" t="s">
        <v>19</v>
      </c>
      <c r="E7" s="10">
        <f>E8+E9</f>
        <v>180000</v>
      </c>
      <c r="F7" s="9"/>
      <c r="G7" s="42"/>
    </row>
    <row r="8" spans="1:7" ht="141" customHeight="1">
      <c r="A8" s="12" t="s">
        <v>9</v>
      </c>
      <c r="B8" s="13">
        <v>32329</v>
      </c>
      <c r="C8" s="13">
        <v>252</v>
      </c>
      <c r="D8" s="52" t="s">
        <v>23</v>
      </c>
      <c r="E8" s="14">
        <v>80000</v>
      </c>
      <c r="F8" s="15"/>
      <c r="G8" s="16"/>
    </row>
    <row r="9" spans="1:7" ht="39.75" customHeight="1">
      <c r="A9" s="12" t="s">
        <v>11</v>
      </c>
      <c r="B9" s="13">
        <v>32231</v>
      </c>
      <c r="C9" s="13">
        <v>251</v>
      </c>
      <c r="D9" s="38" t="s">
        <v>24</v>
      </c>
      <c r="E9" s="20">
        <v>100000</v>
      </c>
      <c r="F9" s="15"/>
      <c r="G9" s="16"/>
    </row>
    <row r="10" spans="1:7" ht="39.75" customHeight="1">
      <c r="A10" s="17"/>
      <c r="B10" s="49"/>
      <c r="C10" s="49"/>
      <c r="D10" s="39"/>
      <c r="E10" s="40"/>
      <c r="F10" s="41" t="s">
        <v>25</v>
      </c>
      <c r="G10" s="18">
        <f>E8+E9</f>
        <v>180000</v>
      </c>
    </row>
    <row r="11" spans="1:7" ht="15">
      <c r="A11" s="9" t="s">
        <v>12</v>
      </c>
      <c r="B11" s="26"/>
      <c r="C11" s="9"/>
      <c r="D11" s="9" t="s">
        <v>20</v>
      </c>
      <c r="E11" s="27">
        <f>E12+E13+E14+E15+E16</f>
        <v>192000</v>
      </c>
      <c r="F11" s="9"/>
      <c r="G11" s="9"/>
    </row>
    <row r="12" spans="1:7" ht="60">
      <c r="A12" s="23" t="s">
        <v>13</v>
      </c>
      <c r="B12" s="23">
        <v>32244</v>
      </c>
      <c r="C12" s="28">
        <v>288</v>
      </c>
      <c r="D12" s="50" t="s">
        <v>36</v>
      </c>
      <c r="E12" s="14">
        <v>80000</v>
      </c>
      <c r="F12" s="21"/>
      <c r="G12" s="29"/>
    </row>
    <row r="13" spans="1:7" ht="30">
      <c r="A13" s="23" t="s">
        <v>14</v>
      </c>
      <c r="B13" s="8">
        <v>32234</v>
      </c>
      <c r="C13" s="8" t="s">
        <v>29</v>
      </c>
      <c r="D13" s="38" t="s">
        <v>28</v>
      </c>
      <c r="E13" s="14">
        <v>60000</v>
      </c>
      <c r="F13" s="21"/>
      <c r="G13" s="8"/>
    </row>
    <row r="14" spans="1:7" ht="45">
      <c r="A14" s="23" t="s">
        <v>26</v>
      </c>
      <c r="B14" s="8">
        <v>32322</v>
      </c>
      <c r="C14" s="8">
        <v>289</v>
      </c>
      <c r="D14" s="43" t="s">
        <v>30</v>
      </c>
      <c r="E14" s="14">
        <v>25000</v>
      </c>
      <c r="F14" s="21"/>
      <c r="G14" s="8"/>
    </row>
    <row r="15" spans="1:14" ht="75">
      <c r="A15" s="23" t="s">
        <v>27</v>
      </c>
      <c r="B15" s="8">
        <v>42239</v>
      </c>
      <c r="C15" s="53" t="s">
        <v>31</v>
      </c>
      <c r="D15" s="52" t="s">
        <v>37</v>
      </c>
      <c r="E15" s="14">
        <v>25000</v>
      </c>
      <c r="F15" s="21"/>
      <c r="G15" s="8"/>
      <c r="N15" s="56"/>
    </row>
    <row r="16" spans="1:7" ht="15">
      <c r="A16" s="23" t="s">
        <v>32</v>
      </c>
      <c r="B16" s="8">
        <v>32141</v>
      </c>
      <c r="C16" s="53" t="s">
        <v>34</v>
      </c>
      <c r="D16" s="52" t="s">
        <v>33</v>
      </c>
      <c r="E16" s="14">
        <v>2000</v>
      </c>
      <c r="F16" s="21"/>
      <c r="G16" s="8"/>
    </row>
    <row r="17" spans="1:7" ht="15">
      <c r="A17" s="30"/>
      <c r="B17" s="21"/>
      <c r="C17" s="45"/>
      <c r="D17" s="46"/>
      <c r="E17" s="32"/>
      <c r="F17" s="47" t="s">
        <v>25</v>
      </c>
      <c r="G17" s="22">
        <f>E12+E13+E14+E15+E16</f>
        <v>192000</v>
      </c>
    </row>
    <row r="18" spans="1:7" ht="15">
      <c r="A18" s="9" t="s">
        <v>15</v>
      </c>
      <c r="B18" s="26"/>
      <c r="C18" s="9"/>
      <c r="D18" s="9" t="s">
        <v>21</v>
      </c>
      <c r="E18" s="10">
        <f>E19</f>
        <v>200000</v>
      </c>
      <c r="F18" s="9"/>
      <c r="G18" s="9"/>
    </row>
    <row r="19" spans="1:7" ht="45">
      <c r="A19" s="23" t="s">
        <v>16</v>
      </c>
      <c r="B19" s="23">
        <v>32321</v>
      </c>
      <c r="C19" s="23">
        <v>199</v>
      </c>
      <c r="D19" s="48" t="s">
        <v>35</v>
      </c>
      <c r="E19" s="33">
        <v>200000</v>
      </c>
      <c r="F19" s="44"/>
      <c r="G19" s="29"/>
    </row>
    <row r="20" spans="1:7" ht="26.25">
      <c r="A20" s="30"/>
      <c r="B20" s="21"/>
      <c r="C20" s="21"/>
      <c r="D20" s="31"/>
      <c r="E20" s="24"/>
      <c r="F20" s="19" t="s">
        <v>10</v>
      </c>
      <c r="G20" s="22">
        <v>92000</v>
      </c>
    </row>
    <row r="21" spans="1:7" ht="26.25">
      <c r="A21" s="30"/>
      <c r="B21" s="21"/>
      <c r="C21" s="21"/>
      <c r="D21" s="31"/>
      <c r="E21" s="24"/>
      <c r="F21" s="19" t="s">
        <v>41</v>
      </c>
      <c r="G21" s="22">
        <v>50000</v>
      </c>
    </row>
    <row r="22" spans="1:7" ht="15">
      <c r="A22" s="30"/>
      <c r="B22" s="21"/>
      <c r="C22" s="21"/>
      <c r="D22" s="31"/>
      <c r="E22" s="24"/>
      <c r="F22" s="19" t="s">
        <v>43</v>
      </c>
      <c r="G22" s="22">
        <v>58000</v>
      </c>
    </row>
    <row r="23" spans="1:7" ht="15">
      <c r="A23" s="9" t="s">
        <v>17</v>
      </c>
      <c r="B23" s="9"/>
      <c r="C23" s="34"/>
      <c r="D23" s="9" t="s">
        <v>22</v>
      </c>
      <c r="E23" s="35">
        <f>E24</f>
        <v>15000</v>
      </c>
      <c r="F23" s="34"/>
      <c r="G23" s="34"/>
    </row>
    <row r="24" spans="1:7" ht="60">
      <c r="A24" s="23" t="s">
        <v>40</v>
      </c>
      <c r="B24" s="8">
        <v>42239</v>
      </c>
      <c r="C24" s="53" t="s">
        <v>39</v>
      </c>
      <c r="D24" s="54" t="s">
        <v>38</v>
      </c>
      <c r="E24" s="55">
        <v>15000</v>
      </c>
      <c r="F24" s="8"/>
      <c r="G24" s="29"/>
    </row>
    <row r="25" spans="1:7" ht="26.25">
      <c r="A25" s="25"/>
      <c r="B25" s="51"/>
      <c r="C25" s="51"/>
      <c r="D25" s="51"/>
      <c r="E25" s="8"/>
      <c r="F25" s="19" t="s">
        <v>10</v>
      </c>
      <c r="G25" s="22">
        <v>15000</v>
      </c>
    </row>
    <row r="26" spans="1:7" ht="15">
      <c r="A26" s="8"/>
      <c r="B26" s="8"/>
      <c r="C26" s="8"/>
      <c r="D26" s="8"/>
      <c r="E26" s="8"/>
      <c r="F26" s="36"/>
      <c r="G26" s="29"/>
    </row>
    <row r="27" spans="1:7" ht="15">
      <c r="A27" s="8"/>
      <c r="B27" s="8"/>
      <c r="C27" s="8"/>
      <c r="D27" s="8"/>
      <c r="E27" s="8"/>
      <c r="F27" s="36"/>
      <c r="G27" s="29"/>
    </row>
    <row r="28" spans="1:7" ht="15">
      <c r="A28" s="8"/>
      <c r="B28" s="8"/>
      <c r="C28" s="8"/>
      <c r="D28" s="34" t="s">
        <v>42</v>
      </c>
      <c r="E28" s="37">
        <f>E23+E18+E11+E7</f>
        <v>587000</v>
      </c>
      <c r="F28" s="8"/>
      <c r="G28" s="37">
        <f>G25+G22+G21+G20+G17+G10</f>
        <v>587000</v>
      </c>
    </row>
  </sheetData>
  <sheetProtection/>
  <mergeCells count="3">
    <mergeCell ref="A1:F2"/>
    <mergeCell ref="A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Vaclavek</cp:lastModifiedBy>
  <cp:lastPrinted>2016-12-28T07:04:46Z</cp:lastPrinted>
  <dcterms:created xsi:type="dcterms:W3CDTF">2016-12-05T12:47:56Z</dcterms:created>
  <dcterms:modified xsi:type="dcterms:W3CDTF">2018-03-24T14:40:42Z</dcterms:modified>
  <cp:category/>
  <cp:version/>
  <cp:contentType/>
  <cp:contentStatus/>
</cp:coreProperties>
</file>