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730" windowHeight="11760" activeTab="0"/>
  </bookViews>
  <sheets>
    <sheet name="Sheet1" sheetId="1" r:id="rId1"/>
    <sheet name="Sheet2" sheetId="2" r:id="rId2"/>
    <sheet name="Sheet3" sheetId="3" r:id="rId3"/>
  </sheets>
  <definedNames>
    <definedName name="_xlnm.Print_Area" localSheetId="0">'Sheet1'!$A$1:$G$62</definedName>
  </definedNames>
  <calcPr fullCalcOnLoad="1"/>
</workbook>
</file>

<file path=xl/sharedStrings.xml><?xml version="1.0" encoding="utf-8"?>
<sst xmlns="http://schemas.openxmlformats.org/spreadsheetml/2006/main" count="76" uniqueCount="60">
  <si>
    <t>OPIS I OPSEG POSLOVA PO DJELATNOSTIMA</t>
  </si>
  <si>
    <t>2.</t>
  </si>
  <si>
    <t>R.BR.</t>
  </si>
  <si>
    <t>KONTO</t>
  </si>
  <si>
    <t>OPIS</t>
  </si>
  <si>
    <t>IZNOS</t>
  </si>
  <si>
    <t xml:space="preserve">IZGRADNJA JAVNIH POVRŠINA </t>
  </si>
  <si>
    <t xml:space="preserve">1. </t>
  </si>
  <si>
    <t xml:space="preserve">3. </t>
  </si>
  <si>
    <t>NERAZVRSTANE CESTE</t>
  </si>
  <si>
    <t xml:space="preserve">GROBLJA I KREMATORIJI </t>
  </si>
  <si>
    <t xml:space="preserve">JAVNA RASVJETA </t>
  </si>
  <si>
    <t xml:space="preserve">4. </t>
  </si>
  <si>
    <t xml:space="preserve">izvor financiranja </t>
  </si>
  <si>
    <t>/</t>
  </si>
  <si>
    <t>1.2.</t>
  </si>
  <si>
    <t xml:space="preserve">2.1. </t>
  </si>
  <si>
    <t xml:space="preserve">1.1. </t>
  </si>
  <si>
    <t>3.1.</t>
  </si>
  <si>
    <t xml:space="preserve">3.2. </t>
  </si>
  <si>
    <t>1.3.</t>
  </si>
  <si>
    <t>1.4.</t>
  </si>
  <si>
    <t>UKUPNO</t>
  </si>
  <si>
    <t xml:space="preserve">PROCJENA TROŠKOVA/ISKAZ FINANCIJSKIH SREDSTAVA PO IZVORIMA </t>
  </si>
  <si>
    <t xml:space="preserve">tablica 1. Program gradnje objekata i uređaja komunalne infrastrukture i nabave opreme za 2017. god. </t>
  </si>
  <si>
    <t>2.2.</t>
  </si>
  <si>
    <t>poz. 5720 - kom.doprinos</t>
  </si>
  <si>
    <t>POZICIJA</t>
  </si>
  <si>
    <t>poz.2953  -naknada od  pridobivenih min.sirovina</t>
  </si>
  <si>
    <t>266-6</t>
  </si>
  <si>
    <t>266-1</t>
  </si>
  <si>
    <t>271-9</t>
  </si>
  <si>
    <t>198-2</t>
  </si>
  <si>
    <t>198-1</t>
  </si>
  <si>
    <t xml:space="preserve">projektna dokumentacija za ulicu Vlč. I. Burika; </t>
  </si>
  <si>
    <t>projektna dokumentacija za biciklističku  stazu  Ilača-Tovarnik;</t>
  </si>
  <si>
    <t xml:space="preserve">izgradnja pravoslavne mrtvačnice; planira se početak gradnje mrtvačnice na pravoslavnom groblju sukladno projektnoj dokumentaciji koja je u izradi. </t>
  </si>
  <si>
    <t>projektna dokumentacija za izgradnju pravoslavne mrtvačnice; planira se završetak projektne dokumentacije te ishođenje potrebnih dozvola za gradnju. Projektiranje je započelo  još 2014. god. no zbog posebnih pravila schengenskog režima, nije se moglo završiti bez stvaranja uvjeta za pristup samoj mrtvačnici za što je bilo potrebno provesti postupke izvlaštenja koji su u završnoj fazi</t>
  </si>
  <si>
    <t>sportsko-rekreacijski tereni; kupnja k.č. 1545, 1546 i  1555 k.o. Tovarnik ( zemljište "stare škole" ) od osnovne škole Tovarnik</t>
  </si>
  <si>
    <t>poz. 7749    - prihodi od koncesija</t>
  </si>
  <si>
    <t xml:space="preserve">PLAN 2017 ( KN ) </t>
  </si>
  <si>
    <t xml:space="preserve">2. </t>
  </si>
  <si>
    <t xml:space="preserve">IZRADA PLANA GOSPODARENJA OTPADOM </t>
  </si>
  <si>
    <t xml:space="preserve">NABAVA KOMPOSTERA </t>
  </si>
  <si>
    <t xml:space="preserve">IZGRADANJA RECIKLAŽNOG DVORIŠTA </t>
  </si>
  <si>
    <t>2.1.</t>
  </si>
  <si>
    <t>271-5</t>
  </si>
  <si>
    <t xml:space="preserve">reciklažno dvorište-projektna dokumentacija  </t>
  </si>
  <si>
    <t>287-4</t>
  </si>
  <si>
    <t>poz. 7714-šumski doprinos</t>
  </si>
  <si>
    <t xml:space="preserve">poz. 2963 i 2964 -naknada od legalizacije </t>
  </si>
  <si>
    <t>poz. 72119- prihod od prodaje kuća stanova u drž.vlasništvu</t>
  </si>
  <si>
    <t>izgradnja nogostupa;                                                                                                                                                                     planira se nastaviti gradnja novih i sanacija postojećih nogostupa</t>
  </si>
  <si>
    <t xml:space="preserve"> izgradnja pristupne ceste za pravoslavno groblje; zbog proširenja graničnog prijelaza Tovarnik-Šid, više nije moguć pristup pravoslavnom groblju te je nužno izgraditi pristupnu cestu sukladno projektnoj dokumentaciji koja je u izradi. </t>
  </si>
  <si>
    <r>
      <rPr>
        <i/>
        <sz val="11"/>
        <rFont val="Calibri"/>
        <family val="2"/>
      </rPr>
      <t xml:space="preserve"> </t>
    </r>
    <r>
      <rPr>
        <b/>
        <i/>
        <sz val="11"/>
        <rFont val="Calibri"/>
        <family val="2"/>
      </rPr>
      <t xml:space="preserve">izgradnja parkirališta;   planira se gradnja parkirališta u ilači ( k.o. 1904 k.o. Ilača - ispred crkve i osnovne škole )  sve sukladno izvršnoj građevinskoj dozvoli.                                                                                                                            </t>
    </r>
    <r>
      <rPr>
        <i/>
        <sz val="11"/>
        <rFont val="Calibri"/>
        <family val="2"/>
      </rPr>
      <t xml:space="preserve">                                                                                                                                                                                                                    </t>
    </r>
    <r>
      <rPr>
        <b/>
        <i/>
        <sz val="11"/>
        <rFont val="Calibri"/>
        <family val="2"/>
      </rPr>
      <t xml:space="preserve">                                                                                                                                          </t>
    </r>
  </si>
  <si>
    <t>izgradnja cesta podrazumijeva snaciju i rekonstrukciju postojećih cesta u nseljima Tovarnik i Ilača</t>
  </si>
  <si>
    <t xml:space="preserve">SVEUKUPNO ( TABLICA 1. I TABLICA 2. ) </t>
  </si>
  <si>
    <t>tablica 2. Program gradnje građevina i nabava opreme  za gospodarenje otpadom za 2017. god.</t>
  </si>
  <si>
    <t xml:space="preserve">nabava kompostera za domaćinstva </t>
  </si>
  <si>
    <t xml:space="preserve">izrada plana gospodarenja otpadom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</si>
</sst>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0\ _k_n_-;\-* #,##0.000\ _k_n_-;_-* &quot;-&quot;??\ _k_n_-;_-@_-"/>
    <numFmt numFmtId="165" formatCode="_-* #,##0.0000\ _k_n_-;\-* #,##0.0000\ _k_n_-;_-* &quot;-&quot;??\ _k_n_-;_-@_-"/>
    <numFmt numFmtId="166" formatCode="[$-41A]d\.\ mmmm\ yyyy\."/>
    <numFmt numFmtId="167" formatCode="0.0"/>
    <numFmt numFmtId="168" formatCode="0.000"/>
    <numFmt numFmtId="169" formatCode="0.0000"/>
  </numFmts>
  <fonts count="51">
    <font>
      <sz val="11"/>
      <color theme="1"/>
      <name val="Calibri"/>
      <family val="2"/>
    </font>
    <font>
      <sz val="11"/>
      <color indexed="8"/>
      <name val="Calibri"/>
      <family val="2"/>
    </font>
    <font>
      <b/>
      <i/>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0"/>
      <name val="Calibri"/>
      <family val="2"/>
    </font>
    <font>
      <b/>
      <sz val="11"/>
      <color indexed="10"/>
      <name val="Calibri"/>
      <family val="2"/>
    </font>
    <font>
      <sz val="10"/>
      <color indexed="10"/>
      <name val="Calibri"/>
      <family val="2"/>
    </font>
    <font>
      <b/>
      <sz val="14"/>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rgb="FFFF0000"/>
      <name val="Calibri"/>
      <family val="2"/>
    </font>
    <font>
      <b/>
      <sz val="14"/>
      <color theme="1"/>
      <name val="Calibri"/>
      <family val="2"/>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gray125">
        <bgColor theme="0"/>
      </patternFill>
    </fill>
    <fill>
      <patternFill patternType="solid">
        <fgColor theme="0"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Font="1" applyAlignment="1">
      <alignment/>
    </xf>
    <xf numFmtId="0" fontId="22" fillId="33" borderId="10" xfId="40" applyFont="1" applyFill="1" applyBorder="1" applyAlignment="1">
      <alignment horizontal="center"/>
    </xf>
    <xf numFmtId="0" fontId="32" fillId="34" borderId="0" xfId="40" applyFont="1" applyFill="1" applyBorder="1" applyAlignment="1">
      <alignment wrapText="1"/>
    </xf>
    <xf numFmtId="0" fontId="29" fillId="34" borderId="0" xfId="0" applyFont="1" applyFill="1" applyBorder="1" applyAlignment="1">
      <alignment/>
    </xf>
    <xf numFmtId="0" fontId="31" fillId="34" borderId="0" xfId="40" applyFill="1" applyBorder="1" applyAlignment="1">
      <alignment horizontal="center"/>
    </xf>
    <xf numFmtId="0" fontId="0" fillId="34" borderId="0" xfId="0" applyFill="1" applyBorder="1" applyAlignment="1">
      <alignment/>
    </xf>
    <xf numFmtId="0" fontId="23" fillId="34" borderId="0" xfId="0" applyFont="1" applyFill="1" applyBorder="1" applyAlignment="1">
      <alignment horizontal="center"/>
    </xf>
    <xf numFmtId="0" fontId="22" fillId="34" borderId="10" xfId="40" applyFont="1" applyFill="1" applyBorder="1" applyAlignment="1">
      <alignment horizontal="center"/>
    </xf>
    <xf numFmtId="0" fontId="22" fillId="33" borderId="10" xfId="40" applyFont="1" applyFill="1" applyBorder="1" applyAlignment="1">
      <alignment/>
    </xf>
    <xf numFmtId="0" fontId="2" fillId="34" borderId="11" xfId="40" applyFont="1" applyFill="1" applyBorder="1" applyAlignment="1">
      <alignment/>
    </xf>
    <xf numFmtId="4" fontId="22" fillId="33" borderId="10" xfId="40" applyNumberFormat="1" applyFont="1" applyFill="1" applyBorder="1" applyAlignment="1">
      <alignment horizontal="center"/>
    </xf>
    <xf numFmtId="4" fontId="22" fillId="34" borderId="11" xfId="40" applyNumberFormat="1" applyFont="1" applyFill="1" applyBorder="1" applyAlignment="1">
      <alignment/>
    </xf>
    <xf numFmtId="0" fontId="22" fillId="34" borderId="10" xfId="40" applyFont="1" applyFill="1" applyBorder="1" applyAlignment="1">
      <alignment/>
    </xf>
    <xf numFmtId="0" fontId="2" fillId="34" borderId="10" xfId="40" applyFont="1" applyFill="1" applyBorder="1" applyAlignment="1">
      <alignment/>
    </xf>
    <xf numFmtId="4" fontId="2" fillId="34" borderId="11" xfId="40" applyNumberFormat="1" applyFont="1" applyFill="1" applyBorder="1" applyAlignment="1">
      <alignment/>
    </xf>
    <xf numFmtId="4" fontId="2" fillId="34" borderId="10" xfId="40" applyNumberFormat="1" applyFont="1" applyFill="1" applyBorder="1" applyAlignment="1">
      <alignment/>
    </xf>
    <xf numFmtId="2" fontId="22" fillId="33" borderId="10" xfId="40" applyNumberFormat="1" applyFont="1" applyFill="1" applyBorder="1" applyAlignment="1">
      <alignment horizontal="center"/>
    </xf>
    <xf numFmtId="4" fontId="3" fillId="34" borderId="10" xfId="40" applyNumberFormat="1" applyFont="1" applyFill="1" applyBorder="1" applyAlignment="1">
      <alignment/>
    </xf>
    <xf numFmtId="2" fontId="3" fillId="34" borderId="10" xfId="42" applyNumberFormat="1" applyFont="1" applyFill="1" applyBorder="1" applyAlignment="1">
      <alignment/>
    </xf>
    <xf numFmtId="0" fontId="22" fillId="33" borderId="10" xfId="40" applyFont="1" applyFill="1" applyBorder="1" applyAlignment="1">
      <alignment horizontal="center"/>
    </xf>
    <xf numFmtId="2" fontId="22" fillId="33" borderId="10" xfId="42" applyNumberFormat="1" applyFont="1" applyFill="1" applyBorder="1" applyAlignment="1">
      <alignment horizontal="center"/>
    </xf>
    <xf numFmtId="4" fontId="22" fillId="33" borderId="10" xfId="40" applyNumberFormat="1" applyFont="1" applyFill="1" applyBorder="1" applyAlignment="1">
      <alignment/>
    </xf>
    <xf numFmtId="0" fontId="2" fillId="34" borderId="11" xfId="40" applyFont="1" applyFill="1" applyBorder="1" applyAlignment="1">
      <alignment wrapText="1"/>
    </xf>
    <xf numFmtId="0" fontId="23" fillId="33" borderId="10" xfId="0" applyFont="1" applyFill="1" applyBorder="1" applyAlignment="1">
      <alignment/>
    </xf>
    <xf numFmtId="0" fontId="2" fillId="34" borderId="10" xfId="40" applyFont="1" applyFill="1" applyBorder="1" applyAlignment="1">
      <alignment wrapText="1"/>
    </xf>
    <xf numFmtId="0" fontId="22" fillId="34" borderId="10" xfId="40" applyFont="1" applyFill="1" applyBorder="1" applyAlignment="1">
      <alignment wrapText="1"/>
    </xf>
    <xf numFmtId="4" fontId="23" fillId="34" borderId="11" xfId="40" applyNumberFormat="1" applyFont="1" applyFill="1" applyBorder="1" applyAlignment="1">
      <alignment/>
    </xf>
    <xf numFmtId="0" fontId="2" fillId="1" borderId="11" xfId="40" applyFont="1" applyFill="1" applyBorder="1" applyAlignment="1">
      <alignment/>
    </xf>
    <xf numFmtId="4" fontId="3" fillId="1" borderId="11" xfId="40" applyNumberFormat="1" applyFont="1" applyFill="1" applyBorder="1" applyAlignment="1">
      <alignment/>
    </xf>
    <xf numFmtId="0" fontId="2" fillId="35" borderId="11" xfId="40" applyFont="1" applyFill="1" applyBorder="1" applyAlignment="1">
      <alignment wrapText="1"/>
    </xf>
    <xf numFmtId="4" fontId="3" fillId="35" borderId="11" xfId="40" applyNumberFormat="1" applyFont="1" applyFill="1" applyBorder="1" applyAlignment="1">
      <alignment/>
    </xf>
    <xf numFmtId="0" fontId="2" fillId="35" borderId="10" xfId="40" applyFont="1" applyFill="1" applyBorder="1" applyAlignment="1">
      <alignment wrapText="1"/>
    </xf>
    <xf numFmtId="4" fontId="3" fillId="35" borderId="10" xfId="40" applyNumberFormat="1" applyFont="1" applyFill="1" applyBorder="1" applyAlignment="1">
      <alignment/>
    </xf>
    <xf numFmtId="4" fontId="2" fillId="35" borderId="10" xfId="40" applyNumberFormat="1" applyFont="1" applyFill="1" applyBorder="1" applyAlignment="1">
      <alignment/>
    </xf>
    <xf numFmtId="0" fontId="22" fillId="35" borderId="11" xfId="40" applyFont="1" applyFill="1" applyBorder="1" applyAlignment="1">
      <alignment/>
    </xf>
    <xf numFmtId="0" fontId="22" fillId="35" borderId="10" xfId="40" applyFont="1" applyFill="1" applyBorder="1" applyAlignment="1">
      <alignment/>
    </xf>
    <xf numFmtId="0" fontId="2" fillId="35" borderId="11" xfId="40" applyFont="1" applyFill="1" applyBorder="1" applyAlignment="1">
      <alignment/>
    </xf>
    <xf numFmtId="0" fontId="2" fillId="35" borderId="10" xfId="40" applyFont="1" applyFill="1" applyBorder="1" applyAlignment="1">
      <alignment/>
    </xf>
    <xf numFmtId="0" fontId="24" fillId="34" borderId="11" xfId="40" applyFont="1" applyFill="1" applyBorder="1" applyAlignment="1">
      <alignment wrapText="1"/>
    </xf>
    <xf numFmtId="0" fontId="24" fillId="34" borderId="10" xfId="40" applyFont="1" applyFill="1" applyBorder="1" applyAlignment="1">
      <alignment/>
    </xf>
    <xf numFmtId="4" fontId="23" fillId="34" borderId="10" xfId="40" applyNumberFormat="1" applyFont="1" applyFill="1" applyBorder="1" applyAlignment="1">
      <alignment/>
    </xf>
    <xf numFmtId="0" fontId="23" fillId="34" borderId="10" xfId="40" applyFont="1" applyFill="1" applyBorder="1" applyAlignment="1">
      <alignment/>
    </xf>
    <xf numFmtId="4" fontId="22" fillId="34" borderId="10" xfId="40" applyNumberFormat="1" applyFont="1" applyFill="1" applyBorder="1" applyAlignment="1">
      <alignment/>
    </xf>
    <xf numFmtId="0" fontId="2" fillId="0" borderId="11" xfId="40" applyFont="1" applyFill="1" applyBorder="1" applyAlignment="1">
      <alignment/>
    </xf>
    <xf numFmtId="0" fontId="2" fillId="0" borderId="10" xfId="40" applyFont="1" applyFill="1" applyBorder="1" applyAlignment="1">
      <alignment/>
    </xf>
    <xf numFmtId="0" fontId="2" fillId="0" borderId="11" xfId="40" applyFont="1" applyFill="1" applyBorder="1" applyAlignment="1">
      <alignment horizontal="right"/>
    </xf>
    <xf numFmtId="0" fontId="2" fillId="34" borderId="11" xfId="40" applyFont="1" applyFill="1" applyBorder="1" applyAlignment="1">
      <alignment horizontal="right"/>
    </xf>
    <xf numFmtId="0" fontId="23" fillId="34" borderId="10" xfId="40" applyFont="1" applyFill="1" applyBorder="1" applyAlignment="1">
      <alignment horizontal="right"/>
    </xf>
    <xf numFmtId="0" fontId="2" fillId="34" borderId="10" xfId="40" applyFont="1" applyFill="1" applyBorder="1" applyAlignment="1">
      <alignment horizontal="right"/>
    </xf>
    <xf numFmtId="4" fontId="22" fillId="35" borderId="10" xfId="40" applyNumberFormat="1" applyFont="1" applyFill="1" applyBorder="1" applyAlignment="1">
      <alignment/>
    </xf>
    <xf numFmtId="0" fontId="47" fillId="34" borderId="10" xfId="40" applyFont="1" applyFill="1" applyBorder="1" applyAlignment="1">
      <alignment horizontal="center"/>
    </xf>
    <xf numFmtId="4" fontId="47" fillId="34" borderId="10" xfId="40" applyNumberFormat="1" applyFont="1" applyFill="1" applyBorder="1" applyAlignment="1">
      <alignment/>
    </xf>
    <xf numFmtId="0" fontId="22" fillId="35" borderId="10" xfId="40" applyFont="1" applyFill="1" applyBorder="1" applyAlignment="1">
      <alignment horizontal="center"/>
    </xf>
    <xf numFmtId="0" fontId="47" fillId="34" borderId="11" xfId="40" applyFont="1" applyFill="1" applyBorder="1" applyAlignment="1">
      <alignment/>
    </xf>
    <xf numFmtId="0" fontId="47" fillId="35" borderId="10" xfId="40" applyFont="1" applyFill="1" applyBorder="1" applyAlignment="1">
      <alignment horizontal="center"/>
    </xf>
    <xf numFmtId="0" fontId="48" fillId="34" borderId="11" xfId="40" applyFont="1" applyFill="1" applyBorder="1" applyAlignment="1">
      <alignment wrapText="1"/>
    </xf>
    <xf numFmtId="0" fontId="22" fillId="34" borderId="10" xfId="40" applyFont="1" applyFill="1" applyBorder="1" applyAlignment="1">
      <alignment horizontal="left" wrapText="1"/>
    </xf>
    <xf numFmtId="0" fontId="22" fillId="34" borderId="10" xfId="40" applyFont="1" applyFill="1" applyBorder="1" applyAlignment="1">
      <alignment horizontal="left"/>
    </xf>
    <xf numFmtId="0" fontId="2" fillId="34" borderId="11" xfId="40" applyFont="1" applyFill="1" applyBorder="1" applyAlignment="1">
      <alignment wrapText="1"/>
    </xf>
    <xf numFmtId="0" fontId="23" fillId="0" borderId="0" xfId="0" applyFont="1" applyAlignment="1">
      <alignment/>
    </xf>
    <xf numFmtId="0" fontId="49" fillId="36" borderId="12" xfId="0" applyFont="1" applyFill="1" applyBorder="1" applyAlignment="1">
      <alignment wrapText="1"/>
    </xf>
    <xf numFmtId="0" fontId="49" fillId="36" borderId="13" xfId="0" applyFont="1" applyFill="1" applyBorder="1" applyAlignment="1">
      <alignment wrapText="1"/>
    </xf>
    <xf numFmtId="0" fontId="50" fillId="36" borderId="10" xfId="0" applyFont="1" applyFill="1" applyBorder="1" applyAlignment="1">
      <alignment horizontal="left" wrapText="1"/>
    </xf>
    <xf numFmtId="0" fontId="22" fillId="33" borderId="10" xfId="40" applyFont="1" applyFill="1" applyBorder="1" applyAlignment="1">
      <alignment horizontal="center"/>
    </xf>
    <xf numFmtId="0" fontId="22" fillId="33" borderId="10" xfId="40" applyFont="1" applyFill="1" applyBorder="1" applyAlignment="1">
      <alignment horizontal="center" wrapText="1"/>
    </xf>
    <xf numFmtId="0" fontId="50" fillId="36" borderId="14" xfId="40" applyFont="1" applyFill="1" applyBorder="1" applyAlignment="1">
      <alignment horizontal="left"/>
    </xf>
    <xf numFmtId="0" fontId="50" fillId="36" borderId="15" xfId="40" applyFont="1" applyFill="1" applyBorder="1" applyAlignment="1">
      <alignment horizontal="left"/>
    </xf>
    <xf numFmtId="0" fontId="50" fillId="36" borderId="16" xfId="4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8" sqref="E8"/>
    </sheetView>
  </sheetViews>
  <sheetFormatPr defaultColWidth="9.140625" defaultRowHeight="15"/>
  <cols>
    <col min="1" max="1" width="7.8515625" style="0" customWidth="1"/>
    <col min="4" max="4" width="89.8515625" style="0" customWidth="1"/>
    <col min="5" max="5" width="28.8515625" style="59" customWidth="1"/>
    <col min="6" max="6" width="22.00390625" style="0" customWidth="1"/>
    <col min="7" max="7" width="25.57421875" style="0" customWidth="1"/>
    <col min="8" max="8" width="20.421875" style="0" customWidth="1"/>
    <col min="9" max="12" width="9.140625" style="0" hidden="1" customWidth="1"/>
  </cols>
  <sheetData>
    <row r="1" spans="1:7" ht="40.5" customHeight="1">
      <c r="A1" s="62" t="s">
        <v>24</v>
      </c>
      <c r="B1" s="62"/>
      <c r="C1" s="62"/>
      <c r="D1" s="62"/>
      <c r="E1" s="62"/>
      <c r="F1" s="62"/>
      <c r="G1" s="60"/>
    </row>
    <row r="2" spans="1:7" ht="15" customHeight="1" hidden="1">
      <c r="A2" s="62"/>
      <c r="B2" s="62"/>
      <c r="C2" s="62"/>
      <c r="D2" s="62"/>
      <c r="E2" s="62"/>
      <c r="F2" s="62"/>
      <c r="G2" s="61"/>
    </row>
    <row r="3" spans="1:12" s="3" customFormat="1" ht="15" customHeight="1">
      <c r="A3" s="63" t="s">
        <v>0</v>
      </c>
      <c r="B3" s="63"/>
      <c r="C3" s="63"/>
      <c r="D3" s="63"/>
      <c r="E3" s="64" t="s">
        <v>23</v>
      </c>
      <c r="F3" s="64"/>
      <c r="G3" s="64"/>
      <c r="H3" s="2"/>
      <c r="I3" s="2"/>
      <c r="J3" s="2"/>
      <c r="K3" s="2"/>
      <c r="L3" s="2"/>
    </row>
    <row r="4" spans="1:12" s="5" customFormat="1" ht="15">
      <c r="A4" s="7" t="s">
        <v>2</v>
      </c>
      <c r="B4" s="7" t="s">
        <v>3</v>
      </c>
      <c r="C4" s="7" t="s">
        <v>27</v>
      </c>
      <c r="D4" s="7" t="s">
        <v>4</v>
      </c>
      <c r="E4" s="7" t="s">
        <v>40</v>
      </c>
      <c r="F4" s="7" t="s">
        <v>13</v>
      </c>
      <c r="G4" s="7" t="s">
        <v>5</v>
      </c>
      <c r="H4" s="4"/>
      <c r="I4" s="4"/>
      <c r="J4" s="4"/>
      <c r="K4" s="4"/>
      <c r="L4" s="4"/>
    </row>
    <row r="5" spans="1:7" s="5" customFormat="1" ht="15">
      <c r="A5" s="12"/>
      <c r="B5" s="7">
        <v>1</v>
      </c>
      <c r="C5" s="7">
        <v>2</v>
      </c>
      <c r="D5" s="7">
        <v>3</v>
      </c>
      <c r="E5" s="7">
        <v>4</v>
      </c>
      <c r="F5" s="7">
        <v>5</v>
      </c>
      <c r="G5" s="7">
        <v>6</v>
      </c>
    </row>
    <row r="6" spans="1:7" s="5" customFormat="1" ht="15">
      <c r="A6" s="12"/>
      <c r="B6" s="12"/>
      <c r="C6" s="12"/>
      <c r="D6" s="12"/>
      <c r="E6" s="12"/>
      <c r="F6" s="12"/>
      <c r="G6" s="12"/>
    </row>
    <row r="7" spans="1:7" s="6" customFormat="1" ht="15">
      <c r="A7" s="1" t="s">
        <v>7</v>
      </c>
      <c r="B7" s="1"/>
      <c r="C7" s="1"/>
      <c r="D7" s="1" t="s">
        <v>6</v>
      </c>
      <c r="E7" s="10">
        <f>E8+E13+E16+E18+E20</f>
        <v>479300</v>
      </c>
      <c r="F7" s="1"/>
      <c r="G7" s="1"/>
    </row>
    <row r="8" spans="1:7" ht="30">
      <c r="A8" s="9" t="s">
        <v>17</v>
      </c>
      <c r="B8" s="43">
        <v>42129</v>
      </c>
      <c r="C8" s="43">
        <v>266</v>
      </c>
      <c r="D8" s="22" t="s">
        <v>52</v>
      </c>
      <c r="E8" s="15">
        <v>159300</v>
      </c>
      <c r="F8" s="34"/>
      <c r="G8" s="11">
        <f>G9+G12+G10+G11</f>
        <v>159300</v>
      </c>
    </row>
    <row r="9" spans="1:7" ht="15">
      <c r="A9" s="36"/>
      <c r="B9" s="34"/>
      <c r="C9" s="34"/>
      <c r="D9" s="27"/>
      <c r="E9" s="28"/>
      <c r="F9" s="39" t="s">
        <v>26</v>
      </c>
      <c r="G9" s="26">
        <v>20000</v>
      </c>
    </row>
    <row r="10" spans="1:7" ht="26.25">
      <c r="A10" s="36"/>
      <c r="B10" s="34"/>
      <c r="C10" s="34"/>
      <c r="D10" s="27"/>
      <c r="E10" s="28"/>
      <c r="F10" s="38" t="s">
        <v>39</v>
      </c>
      <c r="G10" s="26">
        <v>20000</v>
      </c>
    </row>
    <row r="11" spans="1:7" ht="26.25">
      <c r="A11" s="36"/>
      <c r="B11" s="34"/>
      <c r="C11" s="34"/>
      <c r="D11" s="27"/>
      <c r="E11" s="28"/>
      <c r="F11" s="38" t="s">
        <v>49</v>
      </c>
      <c r="G11" s="26">
        <v>20000</v>
      </c>
    </row>
    <row r="12" spans="1:7" ht="26.25">
      <c r="A12" s="36"/>
      <c r="B12" s="34"/>
      <c r="C12" s="34"/>
      <c r="D12" s="27"/>
      <c r="E12" s="28"/>
      <c r="F12" s="38" t="s">
        <v>28</v>
      </c>
      <c r="G12" s="26">
        <v>99300</v>
      </c>
    </row>
    <row r="13" spans="1:7" ht="30">
      <c r="A13" s="9" t="s">
        <v>15</v>
      </c>
      <c r="B13" s="44">
        <v>42129</v>
      </c>
      <c r="C13" s="45" t="s">
        <v>29</v>
      </c>
      <c r="D13" s="58" t="s">
        <v>54</v>
      </c>
      <c r="E13" s="14">
        <v>100000</v>
      </c>
      <c r="F13" s="34"/>
      <c r="G13" s="11">
        <f>G14+G15</f>
        <v>100000</v>
      </c>
    </row>
    <row r="14" spans="1:7" ht="26.25">
      <c r="A14" s="36"/>
      <c r="B14" s="35"/>
      <c r="C14" s="34"/>
      <c r="D14" s="29"/>
      <c r="E14" s="30"/>
      <c r="F14" s="38" t="s">
        <v>28</v>
      </c>
      <c r="G14" s="40">
        <v>50000</v>
      </c>
    </row>
    <row r="15" spans="1:7" ht="39">
      <c r="A15" s="36"/>
      <c r="B15" s="35"/>
      <c r="C15" s="34"/>
      <c r="D15" s="29"/>
      <c r="E15" s="30"/>
      <c r="F15" s="38" t="s">
        <v>51</v>
      </c>
      <c r="G15" s="26">
        <v>50000</v>
      </c>
    </row>
    <row r="16" spans="1:7" ht="15">
      <c r="A16" s="9" t="s">
        <v>20</v>
      </c>
      <c r="B16" s="13">
        <v>42129</v>
      </c>
      <c r="C16" s="9">
        <v>271</v>
      </c>
      <c r="D16" s="22" t="s">
        <v>34</v>
      </c>
      <c r="E16" s="15">
        <v>50000</v>
      </c>
      <c r="F16" s="34"/>
      <c r="G16" s="11">
        <f>G17</f>
        <v>50000</v>
      </c>
    </row>
    <row r="17" spans="1:7" ht="26.25">
      <c r="A17" s="36"/>
      <c r="B17" s="35"/>
      <c r="C17" s="34"/>
      <c r="D17" s="29"/>
      <c r="E17" s="32"/>
      <c r="F17" s="38" t="s">
        <v>28</v>
      </c>
      <c r="G17" s="40">
        <v>50000</v>
      </c>
    </row>
    <row r="18" spans="1:7" ht="15">
      <c r="A18" s="9" t="s">
        <v>21</v>
      </c>
      <c r="B18" s="13">
        <v>42129</v>
      </c>
      <c r="C18" s="46" t="s">
        <v>30</v>
      </c>
      <c r="D18" s="22" t="s">
        <v>35</v>
      </c>
      <c r="E18" s="15">
        <v>120000</v>
      </c>
      <c r="F18" s="34"/>
      <c r="G18" s="11">
        <f>G19</f>
        <v>120000</v>
      </c>
    </row>
    <row r="19" spans="1:7" ht="26.25">
      <c r="A19" s="36"/>
      <c r="B19" s="35"/>
      <c r="C19" s="34"/>
      <c r="D19" s="29"/>
      <c r="E19" s="30"/>
      <c r="F19" s="38" t="s">
        <v>28</v>
      </c>
      <c r="G19" s="40">
        <v>120000</v>
      </c>
    </row>
    <row r="20" spans="1:7" ht="30">
      <c r="A20" s="9"/>
      <c r="B20" s="41">
        <v>42145</v>
      </c>
      <c r="C20" s="47" t="s">
        <v>31</v>
      </c>
      <c r="D20" s="22" t="s">
        <v>38</v>
      </c>
      <c r="E20" s="15">
        <v>50000</v>
      </c>
      <c r="F20" s="34"/>
      <c r="G20" s="11">
        <f>G21</f>
        <v>50000</v>
      </c>
    </row>
    <row r="21" spans="1:7" ht="26.25">
      <c r="A21" s="36"/>
      <c r="B21" s="35"/>
      <c r="C21" s="34"/>
      <c r="D21" s="29"/>
      <c r="E21" s="30"/>
      <c r="F21" s="38" t="s">
        <v>28</v>
      </c>
      <c r="G21" s="40">
        <v>50000</v>
      </c>
    </row>
    <row r="22" spans="1:7" ht="15">
      <c r="A22" s="1" t="s">
        <v>1</v>
      </c>
      <c r="B22" s="23"/>
      <c r="C22" s="1"/>
      <c r="D22" s="1" t="s">
        <v>9</v>
      </c>
      <c r="E22" s="20">
        <f>E23+E27</f>
        <v>350000</v>
      </c>
      <c r="F22" s="1"/>
      <c r="G22" s="1"/>
    </row>
    <row r="23" spans="1:7" ht="45">
      <c r="A23" s="13" t="s">
        <v>16</v>
      </c>
      <c r="B23" s="13">
        <v>42131</v>
      </c>
      <c r="C23" s="48" t="s">
        <v>32</v>
      </c>
      <c r="D23" s="24" t="s">
        <v>53</v>
      </c>
      <c r="E23" s="15">
        <v>50000</v>
      </c>
      <c r="F23" s="35"/>
      <c r="G23" s="42">
        <f>G24+G25</f>
        <v>50000</v>
      </c>
    </row>
    <row r="24" spans="1:7" ht="26.25">
      <c r="A24" s="37"/>
      <c r="B24" s="35"/>
      <c r="C24" s="35"/>
      <c r="D24" s="31"/>
      <c r="E24" s="32"/>
      <c r="F24" s="38" t="s">
        <v>28</v>
      </c>
      <c r="G24" s="40">
        <v>20000</v>
      </c>
    </row>
    <row r="25" spans="1:7" ht="26.25">
      <c r="A25" s="37"/>
      <c r="B25" s="35"/>
      <c r="C25" s="35"/>
      <c r="D25" s="31"/>
      <c r="E25" s="32"/>
      <c r="F25" s="38" t="s">
        <v>50</v>
      </c>
      <c r="G25" s="40">
        <v>30000</v>
      </c>
    </row>
    <row r="26" spans="1:7" ht="15">
      <c r="A26" s="37"/>
      <c r="B26" s="35"/>
      <c r="C26" s="35"/>
      <c r="D26" s="31"/>
      <c r="E26" s="32"/>
      <c r="F26" s="38"/>
      <c r="G26" s="40"/>
    </row>
    <row r="27" spans="1:7" ht="15">
      <c r="A27" s="13" t="s">
        <v>25</v>
      </c>
      <c r="B27" s="12"/>
      <c r="C27" s="12"/>
      <c r="D27" s="24" t="s">
        <v>55</v>
      </c>
      <c r="E27" s="15">
        <v>300000</v>
      </c>
      <c r="F27" s="35"/>
      <c r="G27" s="42">
        <v>300000</v>
      </c>
    </row>
    <row r="28" spans="1:7" ht="26.25">
      <c r="A28" s="37"/>
      <c r="B28" s="35"/>
      <c r="C28" s="35"/>
      <c r="D28" s="31"/>
      <c r="E28" s="33"/>
      <c r="F28" s="38" t="s">
        <v>28</v>
      </c>
      <c r="G28" s="12"/>
    </row>
    <row r="29" spans="1:7" ht="15">
      <c r="A29" s="37"/>
      <c r="B29" s="35"/>
      <c r="C29" s="35"/>
      <c r="D29" s="31"/>
      <c r="E29" s="33"/>
      <c r="F29" s="12"/>
      <c r="G29" s="12"/>
    </row>
    <row r="30" spans="1:7" ht="15">
      <c r="A30" s="1" t="s">
        <v>8</v>
      </c>
      <c r="B30" s="23"/>
      <c r="C30" s="1"/>
      <c r="D30" s="1" t="s">
        <v>10</v>
      </c>
      <c r="E30" s="10">
        <f>E31+E33</f>
        <v>240000</v>
      </c>
      <c r="F30" s="1"/>
      <c r="G30" s="1"/>
    </row>
    <row r="31" spans="1:7" ht="75">
      <c r="A31" s="13" t="s">
        <v>18</v>
      </c>
      <c r="B31" s="13">
        <v>42129</v>
      </c>
      <c r="C31" s="13">
        <v>198</v>
      </c>
      <c r="D31" s="24" t="s">
        <v>37</v>
      </c>
      <c r="E31" s="17">
        <v>40000</v>
      </c>
      <c r="F31" s="35"/>
      <c r="G31" s="42">
        <f>G32</f>
        <v>40000</v>
      </c>
    </row>
    <row r="32" spans="1:7" ht="26.25">
      <c r="A32" s="37"/>
      <c r="B32" s="35"/>
      <c r="C32" s="35"/>
      <c r="D32" s="31"/>
      <c r="E32" s="32"/>
      <c r="F32" s="38" t="s">
        <v>28</v>
      </c>
      <c r="G32" s="40">
        <v>40000</v>
      </c>
    </row>
    <row r="33" spans="1:7" ht="30">
      <c r="A33" s="13" t="s">
        <v>19</v>
      </c>
      <c r="B33" s="13">
        <v>42129</v>
      </c>
      <c r="C33" s="48" t="s">
        <v>33</v>
      </c>
      <c r="D33" s="24" t="s">
        <v>36</v>
      </c>
      <c r="E33" s="17">
        <v>200000</v>
      </c>
      <c r="F33" s="35"/>
      <c r="G33" s="42">
        <f>G34</f>
        <v>200000</v>
      </c>
    </row>
    <row r="34" spans="1:7" ht="26.25">
      <c r="A34" s="37"/>
      <c r="B34" s="35"/>
      <c r="C34" s="35"/>
      <c r="D34" s="31"/>
      <c r="E34" s="32"/>
      <c r="F34" s="38" t="s">
        <v>28</v>
      </c>
      <c r="G34" s="40">
        <v>200000</v>
      </c>
    </row>
    <row r="35" spans="1:7" ht="15">
      <c r="A35" s="1" t="s">
        <v>12</v>
      </c>
      <c r="B35" s="1"/>
      <c r="C35" s="8"/>
      <c r="D35" s="1" t="s">
        <v>11</v>
      </c>
      <c r="E35" s="16">
        <f>E36</f>
        <v>0</v>
      </c>
      <c r="F35" s="8"/>
      <c r="G35" s="8"/>
    </row>
    <row r="36" spans="1:7" ht="15">
      <c r="A36" s="12"/>
      <c r="B36" s="12"/>
      <c r="C36" s="12"/>
      <c r="D36" s="25" t="s">
        <v>14</v>
      </c>
      <c r="E36" s="18">
        <v>0</v>
      </c>
      <c r="F36" s="12"/>
      <c r="G36" s="12"/>
    </row>
    <row r="37" spans="1:7" ht="15">
      <c r="A37" s="35"/>
      <c r="B37" s="35"/>
      <c r="C37" s="35"/>
      <c r="D37" s="35"/>
      <c r="E37" s="35"/>
      <c r="F37" s="25"/>
      <c r="G37" s="42"/>
    </row>
    <row r="38" spans="1:7" ht="15">
      <c r="A38" s="35"/>
      <c r="B38" s="35"/>
      <c r="C38" s="35"/>
      <c r="D38" s="35"/>
      <c r="E38" s="35"/>
      <c r="F38" s="25"/>
      <c r="G38" s="42"/>
    </row>
    <row r="39" spans="1:7" ht="15">
      <c r="A39" s="35"/>
      <c r="B39" s="35"/>
      <c r="C39" s="35"/>
      <c r="D39" s="35"/>
      <c r="E39" s="35"/>
      <c r="F39" s="25"/>
      <c r="G39" s="42"/>
    </row>
    <row r="40" spans="1:7" ht="15">
      <c r="A40" s="35"/>
      <c r="B40" s="35"/>
      <c r="C40" s="35"/>
      <c r="D40" s="35"/>
      <c r="E40" s="35"/>
      <c r="F40" s="25"/>
      <c r="G40" s="42"/>
    </row>
    <row r="41" spans="1:7" ht="15">
      <c r="A41" s="35"/>
      <c r="B41" s="35"/>
      <c r="C41" s="35"/>
      <c r="D41" s="35"/>
      <c r="E41" s="35"/>
      <c r="F41" s="25"/>
      <c r="G41" s="42"/>
    </row>
    <row r="42" spans="1:7" ht="15">
      <c r="A42" s="35"/>
      <c r="B42" s="35"/>
      <c r="C42" s="35"/>
      <c r="D42" s="35"/>
      <c r="E42" s="35"/>
      <c r="F42" s="25"/>
      <c r="G42" s="42"/>
    </row>
    <row r="43" spans="1:7" ht="15">
      <c r="A43" s="12"/>
      <c r="B43" s="12"/>
      <c r="C43" s="12"/>
      <c r="D43" s="8" t="s">
        <v>22</v>
      </c>
      <c r="E43" s="21">
        <f>E7+E22+E30+E35</f>
        <v>1069300</v>
      </c>
      <c r="F43" s="12"/>
      <c r="G43" s="21">
        <f>G33+G31+G23+G20+G18+G16+G13+G8+G27</f>
        <v>1069300</v>
      </c>
    </row>
    <row r="44" spans="1:7" ht="15">
      <c r="A44" s="12"/>
      <c r="B44" s="12"/>
      <c r="C44" s="12"/>
      <c r="D44" s="12"/>
      <c r="E44" s="42"/>
      <c r="F44" s="12"/>
      <c r="G44" s="21"/>
    </row>
    <row r="45" spans="1:7" ht="24" customHeight="1">
      <c r="A45" s="65" t="s">
        <v>57</v>
      </c>
      <c r="B45" s="66"/>
      <c r="C45" s="66"/>
      <c r="D45" s="66"/>
      <c r="E45" s="66"/>
      <c r="F45" s="66"/>
      <c r="G45" s="67"/>
    </row>
    <row r="46" spans="1:7" ht="15">
      <c r="A46" s="12"/>
      <c r="B46" s="12"/>
      <c r="C46" s="12"/>
      <c r="D46" s="12"/>
      <c r="E46" s="42"/>
      <c r="F46" s="12"/>
      <c r="G46" s="42"/>
    </row>
    <row r="47" spans="1:7" ht="15">
      <c r="A47" s="8" t="s">
        <v>7</v>
      </c>
      <c r="B47" s="8"/>
      <c r="C47" s="8"/>
      <c r="D47" s="19" t="s">
        <v>44</v>
      </c>
      <c r="E47" s="21"/>
      <c r="F47" s="8"/>
      <c r="G47" s="21"/>
    </row>
    <row r="48" spans="1:7" ht="15">
      <c r="A48" s="13" t="s">
        <v>17</v>
      </c>
      <c r="B48" s="13">
        <v>42149</v>
      </c>
      <c r="C48" s="13" t="s">
        <v>46</v>
      </c>
      <c r="D48" s="13" t="s">
        <v>47</v>
      </c>
      <c r="E48" s="42">
        <v>60000</v>
      </c>
      <c r="F48" s="12"/>
      <c r="G48" s="42">
        <v>60000</v>
      </c>
    </row>
    <row r="49" spans="1:7" ht="26.25">
      <c r="A49" s="35"/>
      <c r="B49" s="35"/>
      <c r="C49" s="35"/>
      <c r="D49" s="35"/>
      <c r="E49" s="49"/>
      <c r="F49" s="38" t="s">
        <v>28</v>
      </c>
      <c r="G49" s="40">
        <v>60000</v>
      </c>
    </row>
    <row r="50" spans="1:7" ht="15">
      <c r="A50" s="8" t="s">
        <v>41</v>
      </c>
      <c r="B50" s="8"/>
      <c r="C50" s="8"/>
      <c r="D50" s="19" t="s">
        <v>42</v>
      </c>
      <c r="E50" s="21"/>
      <c r="F50" s="8"/>
      <c r="G50" s="21"/>
    </row>
    <row r="51" spans="1:7" ht="15">
      <c r="A51" s="13" t="s">
        <v>45</v>
      </c>
      <c r="B51" s="12">
        <v>42637</v>
      </c>
      <c r="C51" s="12">
        <v>285</v>
      </c>
      <c r="D51" s="56" t="s">
        <v>59</v>
      </c>
      <c r="E51" s="42">
        <v>30000</v>
      </c>
      <c r="F51" s="12"/>
      <c r="G51" s="42">
        <v>30000</v>
      </c>
    </row>
    <row r="52" spans="1:8" ht="26.25">
      <c r="A52" s="35"/>
      <c r="B52" s="35"/>
      <c r="C52" s="35"/>
      <c r="D52" s="52"/>
      <c r="E52" s="49"/>
      <c r="F52" s="38" t="s">
        <v>28</v>
      </c>
      <c r="G52" s="40">
        <v>30000</v>
      </c>
      <c r="H52">
        <v>0</v>
      </c>
    </row>
    <row r="53" spans="1:7" ht="15">
      <c r="A53" s="8" t="s">
        <v>8</v>
      </c>
      <c r="B53" s="8"/>
      <c r="C53" s="8"/>
      <c r="D53" s="19" t="s">
        <v>43</v>
      </c>
      <c r="E53" s="21"/>
      <c r="F53" s="8"/>
      <c r="G53" s="21"/>
    </row>
    <row r="54" spans="1:7" ht="26.25">
      <c r="A54" s="13" t="s">
        <v>18</v>
      </c>
      <c r="B54" s="12">
        <v>42239</v>
      </c>
      <c r="C54" s="12" t="s">
        <v>48</v>
      </c>
      <c r="D54" s="57" t="s">
        <v>58</v>
      </c>
      <c r="E54" s="42">
        <v>200000</v>
      </c>
      <c r="F54" s="38" t="s">
        <v>28</v>
      </c>
      <c r="G54" s="42">
        <v>200000</v>
      </c>
    </row>
    <row r="55" spans="1:7" ht="15">
      <c r="A55" s="13"/>
      <c r="B55" s="12"/>
      <c r="C55" s="12"/>
      <c r="D55" s="50"/>
      <c r="E55" s="42"/>
      <c r="F55" s="53"/>
      <c r="G55" s="51"/>
    </row>
    <row r="56" spans="1:7" ht="15">
      <c r="A56" s="35"/>
      <c r="B56" s="35"/>
      <c r="C56" s="35"/>
      <c r="D56" s="54"/>
      <c r="E56" s="49"/>
      <c r="F56" s="55"/>
      <c r="G56" s="51"/>
    </row>
    <row r="57" spans="1:7" ht="15">
      <c r="A57" s="12"/>
      <c r="B57" s="12"/>
      <c r="C57" s="12"/>
      <c r="D57" s="8" t="s">
        <v>22</v>
      </c>
      <c r="E57" s="21">
        <f>E48+E51+E54</f>
        <v>290000</v>
      </c>
      <c r="F57" s="12"/>
      <c r="G57" s="21">
        <f>G48+G51+G54</f>
        <v>290000</v>
      </c>
    </row>
    <row r="58" spans="1:7" ht="30" customHeight="1">
      <c r="A58" s="12"/>
      <c r="B58" s="12"/>
      <c r="C58" s="12"/>
      <c r="D58" s="8" t="s">
        <v>56</v>
      </c>
      <c r="E58" s="21">
        <f>E57+E43</f>
        <v>1359300</v>
      </c>
      <c r="F58" s="12"/>
      <c r="G58" s="21">
        <f>G57+G43</f>
        <v>1359300</v>
      </c>
    </row>
  </sheetData>
  <sheetProtection/>
  <mergeCells count="4">
    <mergeCell ref="A1:F2"/>
    <mergeCell ref="A3:D3"/>
    <mergeCell ref="E3:G3"/>
    <mergeCell ref="A45:G45"/>
  </mergeCells>
  <printOptions/>
  <pageMargins left="0.7086614173228347" right="0.7086614173228347" top="0.7480314960629921" bottom="0.7480314960629921" header="0.31496062992125984" footer="0.31496062992125984"/>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28" sqref="N28"/>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korisnik1</dc:creator>
  <cp:keywords/>
  <dc:description/>
  <cp:lastModifiedBy>Vaclavek</cp:lastModifiedBy>
  <cp:lastPrinted>2016-12-28T07:00:29Z</cp:lastPrinted>
  <dcterms:created xsi:type="dcterms:W3CDTF">2016-12-05T08:35:56Z</dcterms:created>
  <dcterms:modified xsi:type="dcterms:W3CDTF">2018-03-24T14:38:37Z</dcterms:modified>
  <cp:category/>
  <cp:version/>
  <cp:contentType/>
  <cp:contentStatus/>
</cp:coreProperties>
</file>